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21" activeTab="0"/>
  </bookViews>
  <sheets>
    <sheet name="рапорт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<sst xmlns="http://schemas.openxmlformats.org/spreadsheetml/2006/main" count="204" uniqueCount="85">
  <si>
    <t>№П/П</t>
  </si>
  <si>
    <t>Адрес</t>
  </si>
  <si>
    <t>СистемаСО/ГВС</t>
  </si>
  <si>
    <t>Тепловая энергия</t>
  </si>
  <si>
    <t>Расход,СО-т,ГВС-м</t>
  </si>
  <si>
    <t>Время работы,ч</t>
  </si>
  <si>
    <t>Расход</t>
  </si>
  <si>
    <t>предыдущие показания</t>
  </si>
  <si>
    <t>текущие показания</t>
  </si>
  <si>
    <t>расход</t>
  </si>
  <si>
    <t>Подача</t>
  </si>
  <si>
    <t>Обратка</t>
  </si>
  <si>
    <t>Всего</t>
  </si>
  <si>
    <t>дата</t>
  </si>
  <si>
    <t>Гкал</t>
  </si>
  <si>
    <t>Дата</t>
  </si>
  <si>
    <t>Пред.</t>
  </si>
  <si>
    <t>Тек.</t>
  </si>
  <si>
    <t>Период</t>
  </si>
  <si>
    <t>Час.</t>
  </si>
  <si>
    <t>Сутки</t>
  </si>
  <si>
    <t>Грибоедова 7</t>
  </si>
  <si>
    <t>СО</t>
  </si>
  <si>
    <t>Грибоедова 30</t>
  </si>
  <si>
    <t>Грибоедова 32</t>
  </si>
  <si>
    <t>Грибоедова 117</t>
  </si>
  <si>
    <t>Грибоедова 125</t>
  </si>
  <si>
    <t>Грибоедова 125а</t>
  </si>
  <si>
    <t>Моховая 2/6</t>
  </si>
  <si>
    <t>Моховая 2/11</t>
  </si>
  <si>
    <t>Моховая 2/10</t>
  </si>
  <si>
    <t>Моховая 2/5</t>
  </si>
  <si>
    <t>Моховая 1/3</t>
  </si>
  <si>
    <t>Моховая 1/4</t>
  </si>
  <si>
    <t>Моховая 2/4</t>
  </si>
  <si>
    <t>Моховая 8</t>
  </si>
  <si>
    <t>З.Космодемьянской 1/1</t>
  </si>
  <si>
    <t>З.Космодемьянской 3/1</t>
  </si>
  <si>
    <t>З.Космодемьянской 1/7</t>
  </si>
  <si>
    <t>З.Космодемьянской 1/8</t>
  </si>
  <si>
    <t>З.Космодемьянской 1/9</t>
  </si>
  <si>
    <t>З.Космодемьянской 1/10</t>
  </si>
  <si>
    <t>З.Космодемьянской 1/11</t>
  </si>
  <si>
    <t>З.Космодемьянской 1/12</t>
  </si>
  <si>
    <t>З.Космодемьянской 5/1</t>
  </si>
  <si>
    <t>СО 1-2</t>
  </si>
  <si>
    <t>СО 3-6</t>
  </si>
  <si>
    <t>З.Космодемьянской 5/2</t>
  </si>
  <si>
    <t>З.Космодемьянской 5/3</t>
  </si>
  <si>
    <t>З.Космодемьянской 7/1</t>
  </si>
  <si>
    <t>З.Космодемьянской 7/2</t>
  </si>
  <si>
    <t>З.Космодемьянской 7/3</t>
  </si>
  <si>
    <t>З.Космодемьянской 9</t>
  </si>
  <si>
    <t>З.Космодемьянской 11</t>
  </si>
  <si>
    <t>З.Космодемьянской 21</t>
  </si>
  <si>
    <t>З.Космодемьянской 26/1</t>
  </si>
  <si>
    <t>З.Космодемьянской 26/2</t>
  </si>
  <si>
    <t>З.Космодемьянской 28</t>
  </si>
  <si>
    <t>З.Космодемьянской 30</t>
  </si>
  <si>
    <t>З.Космодемьянской 30/1</t>
  </si>
  <si>
    <t>З.Космодемьянской 30/2</t>
  </si>
  <si>
    <t>Космонавтов 2</t>
  </si>
  <si>
    <t>Космонавтов 2/2</t>
  </si>
  <si>
    <t>Космонавтов 2/3</t>
  </si>
  <si>
    <t>Космонавтов 2/4</t>
  </si>
  <si>
    <t>Космонавтов 4</t>
  </si>
  <si>
    <t>Космонавтов 4/2</t>
  </si>
  <si>
    <t>Космонавтов 4/3</t>
  </si>
  <si>
    <t>Космонавтов 4/4</t>
  </si>
  <si>
    <t>Космонавтов 6/1</t>
  </si>
  <si>
    <t>Космонавтов 6/5</t>
  </si>
  <si>
    <t>Космонавтов 12</t>
  </si>
  <si>
    <t>Транспортная 81</t>
  </si>
  <si>
    <t>Дзержинского 2</t>
  </si>
  <si>
    <t>Летняя 19</t>
  </si>
  <si>
    <t>Социалистическая 3</t>
  </si>
  <si>
    <t>Летняя 49</t>
  </si>
  <si>
    <t>Летняя 21</t>
  </si>
  <si>
    <t>Космонавтов 6/3</t>
  </si>
  <si>
    <t>Моховая 2/9</t>
  </si>
  <si>
    <t>Либерецкая 2</t>
  </si>
  <si>
    <t>Грибоедова 121</t>
  </si>
  <si>
    <t>со</t>
  </si>
  <si>
    <t>гвс</t>
  </si>
  <si>
    <t>Рапорт потребленной тепловой энергии домами,находящихся на обслуживании ООО "ЖЭЦ" за апрель 2017год.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</si>
</sst>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mmm/yyyy"/>
    <numFmt numFmtId="174" formatCode="000000"/>
  </numFmts>
  <fonts count="21">
    <font>
      <sz val="11"/>
      <color indexed="8"/>
      <name val="Calibri"/>
      <family val="2"/>
    </font>
    <font>
      <sz val="8"/>
      <color indexed="8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sz val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16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1" fontId="0" fillId="0" borderId="10" xfId="0" applyNumberFormat="1" applyFont="1" applyBorder="1" applyAlignment="1">
      <alignment/>
    </xf>
    <xf numFmtId="1" fontId="0" fillId="0" borderId="10" xfId="0" applyNumberFormat="1" applyBorder="1" applyAlignment="1">
      <alignment horizontal="right" vertical="top" shrinkToFit="1"/>
    </xf>
    <xf numFmtId="1" fontId="0" fillId="0" borderId="10" xfId="0" applyNumberFormat="1" applyBorder="1" applyAlignment="1">
      <alignment horizontal="right" vertical="top"/>
    </xf>
    <xf numFmtId="0" fontId="0" fillId="0" borderId="10" xfId="0" applyNumberFormat="1" applyBorder="1" applyAlignment="1">
      <alignment/>
    </xf>
    <xf numFmtId="0" fontId="0" fillId="0" borderId="10" xfId="0" applyNumberFormat="1" applyBorder="1" applyAlignment="1">
      <alignment horizontal="right" vertical="top" shrinkToFit="1"/>
    </xf>
    <xf numFmtId="0" fontId="0" fillId="0" borderId="10" xfId="0" applyNumberFormat="1" applyBorder="1" applyAlignment="1">
      <alignment horizontal="right"/>
    </xf>
    <xf numFmtId="0" fontId="0" fillId="24" borderId="10" xfId="0" applyNumberFormat="1" applyFill="1" applyBorder="1" applyAlignment="1">
      <alignment/>
    </xf>
    <xf numFmtId="0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2"/>
  <sheetViews>
    <sheetView tabSelected="1" zoomScalePageLayoutView="0" workbookViewId="0" topLeftCell="A1">
      <selection activeCell="M101" sqref="M101"/>
    </sheetView>
  </sheetViews>
  <sheetFormatPr defaultColWidth="8.7109375" defaultRowHeight="15"/>
  <cols>
    <col min="1" max="1" width="3.8515625" style="0" customWidth="1"/>
    <col min="2" max="2" width="18.140625" style="0" customWidth="1"/>
    <col min="3" max="3" width="8.7109375" style="0" customWidth="1"/>
    <col min="4" max="4" width="8.421875" style="0" customWidth="1"/>
    <col min="5" max="5" width="9.28125" style="0" customWidth="1"/>
    <col min="6" max="6" width="8.00390625" style="0" customWidth="1"/>
    <col min="7" max="7" width="10.00390625" style="0" bestFit="1" customWidth="1"/>
    <col min="8" max="8" width="10.00390625" style="0" customWidth="1"/>
    <col min="9" max="9" width="11.00390625" style="0" customWidth="1"/>
    <col min="10" max="10" width="10.7109375" style="0" customWidth="1"/>
    <col min="11" max="11" width="10.140625" style="0" customWidth="1"/>
    <col min="12" max="12" width="10.00390625" style="0" bestFit="1" customWidth="1"/>
    <col min="13" max="14" width="8.7109375" style="0" customWidth="1"/>
    <col min="15" max="15" width="10.00390625" style="0" customWidth="1"/>
    <col min="16" max="16" width="9.140625" style="0" customWidth="1"/>
    <col min="17" max="17" width="11.421875" style="0" customWidth="1"/>
  </cols>
  <sheetData>
    <row r="1" spans="1:17" ht="57.75" customHeight="1">
      <c r="A1" s="16" t="s">
        <v>84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</row>
    <row r="2" spans="1:17" ht="60" customHeight="1">
      <c r="A2" s="18" t="s">
        <v>0</v>
      </c>
      <c r="B2" s="19" t="s">
        <v>1</v>
      </c>
      <c r="C2" s="20" t="s">
        <v>2</v>
      </c>
      <c r="D2" s="15" t="s">
        <v>3</v>
      </c>
      <c r="E2" s="15"/>
      <c r="F2" s="15"/>
      <c r="G2" s="15"/>
      <c r="H2" s="15"/>
      <c r="I2" s="15" t="s">
        <v>4</v>
      </c>
      <c r="J2" s="15"/>
      <c r="K2" s="15"/>
      <c r="L2" s="15"/>
      <c r="M2" s="15" t="s">
        <v>5</v>
      </c>
      <c r="N2" s="15"/>
      <c r="O2" s="15"/>
      <c r="P2" s="15"/>
      <c r="Q2" s="15" t="s">
        <v>6</v>
      </c>
    </row>
    <row r="3" spans="1:17" ht="15" customHeight="1">
      <c r="A3" s="18"/>
      <c r="B3" s="19"/>
      <c r="C3" s="20"/>
      <c r="D3" s="14" t="s">
        <v>7</v>
      </c>
      <c r="E3" s="14"/>
      <c r="F3" s="14" t="s">
        <v>8</v>
      </c>
      <c r="G3" s="14"/>
      <c r="H3" s="1" t="s">
        <v>9</v>
      </c>
      <c r="I3" s="15" t="s">
        <v>10</v>
      </c>
      <c r="J3" s="15"/>
      <c r="K3" s="15" t="s">
        <v>11</v>
      </c>
      <c r="L3" s="15"/>
      <c r="M3" s="15" t="s">
        <v>12</v>
      </c>
      <c r="N3" s="15"/>
      <c r="O3" s="15"/>
      <c r="P3" s="15"/>
      <c r="Q3" s="15"/>
    </row>
    <row r="4" spans="1:17" ht="35.25" customHeight="1">
      <c r="A4" s="18"/>
      <c r="B4" s="19"/>
      <c r="C4" s="20"/>
      <c r="D4" s="15" t="s">
        <v>13</v>
      </c>
      <c r="E4" s="15" t="s">
        <v>14</v>
      </c>
      <c r="F4" s="15" t="s">
        <v>15</v>
      </c>
      <c r="G4" s="15" t="s">
        <v>14</v>
      </c>
      <c r="H4" s="15" t="s">
        <v>14</v>
      </c>
      <c r="I4" s="15" t="s">
        <v>16</v>
      </c>
      <c r="J4" s="15" t="s">
        <v>17</v>
      </c>
      <c r="K4" s="15" t="s">
        <v>16</v>
      </c>
      <c r="L4" s="15" t="s">
        <v>17</v>
      </c>
      <c r="M4" s="1" t="s">
        <v>16</v>
      </c>
      <c r="N4" s="1" t="s">
        <v>17</v>
      </c>
      <c r="O4" s="15" t="s">
        <v>18</v>
      </c>
      <c r="P4" s="15"/>
      <c r="Q4" s="15"/>
    </row>
    <row r="5" spans="1:17" ht="15">
      <c r="A5" s="18"/>
      <c r="B5" s="19"/>
      <c r="C5" s="20"/>
      <c r="D5" s="15"/>
      <c r="E5" s="15"/>
      <c r="F5" s="15"/>
      <c r="G5" s="15"/>
      <c r="H5" s="15"/>
      <c r="I5" s="15"/>
      <c r="J5" s="15"/>
      <c r="K5" s="15"/>
      <c r="L5" s="15"/>
      <c r="M5" s="1" t="s">
        <v>19</v>
      </c>
      <c r="N5" s="1" t="s">
        <v>19</v>
      </c>
      <c r="O5" s="1" t="s">
        <v>19</v>
      </c>
      <c r="P5" s="1" t="s">
        <v>20</v>
      </c>
      <c r="Q5" s="15"/>
    </row>
    <row r="6" spans="1:17" ht="15">
      <c r="A6" s="1">
        <v>1</v>
      </c>
      <c r="B6" s="2" t="s">
        <v>21</v>
      </c>
      <c r="C6" s="3" t="s">
        <v>22</v>
      </c>
      <c r="D6" s="4">
        <v>42816</v>
      </c>
      <c r="E6" s="9">
        <v>3753</v>
      </c>
      <c r="F6" s="4">
        <v>42845</v>
      </c>
      <c r="G6" s="9">
        <v>3963</v>
      </c>
      <c r="H6" s="5">
        <f>G6-E6</f>
        <v>210</v>
      </c>
      <c r="I6" s="5">
        <v>481336</v>
      </c>
      <c r="J6" s="5">
        <v>520647</v>
      </c>
      <c r="K6" s="5">
        <v>491840</v>
      </c>
      <c r="L6" s="5">
        <v>531953</v>
      </c>
      <c r="M6" s="6">
        <v>15596</v>
      </c>
      <c r="N6" s="6">
        <v>16292</v>
      </c>
      <c r="O6" s="6">
        <f>N6-M6</f>
        <v>696</v>
      </c>
      <c r="P6" s="6">
        <f>O6/24</f>
        <v>29</v>
      </c>
      <c r="Q6" s="5"/>
    </row>
    <row r="7" spans="1:17" ht="15">
      <c r="A7" s="1">
        <v>2</v>
      </c>
      <c r="B7" s="2" t="s">
        <v>21</v>
      </c>
      <c r="C7" s="3" t="s">
        <v>83</v>
      </c>
      <c r="D7" s="4">
        <v>42816</v>
      </c>
      <c r="E7" s="9">
        <v>2257</v>
      </c>
      <c r="F7" s="4">
        <v>42845</v>
      </c>
      <c r="G7" s="9">
        <v>2359</v>
      </c>
      <c r="H7" s="5">
        <f aca="true" t="shared" si="0" ref="H7:H68">G7-E7</f>
        <v>102</v>
      </c>
      <c r="I7" s="5">
        <v>125202</v>
      </c>
      <c r="J7" s="5">
        <v>131455</v>
      </c>
      <c r="K7" s="5">
        <v>98741</v>
      </c>
      <c r="L7" s="5">
        <v>103794</v>
      </c>
      <c r="M7" s="6">
        <v>15596</v>
      </c>
      <c r="N7" s="6">
        <v>16292</v>
      </c>
      <c r="O7" s="6">
        <f aca="true" t="shared" si="1" ref="O7:O68">N7-M7</f>
        <v>696</v>
      </c>
      <c r="P7" s="6">
        <f aca="true" t="shared" si="2" ref="P7:P68">O7/24</f>
        <v>29</v>
      </c>
      <c r="Q7" s="5">
        <f>(J7-I7)-(L7-K7)</f>
        <v>1200</v>
      </c>
    </row>
    <row r="8" spans="1:17" ht="15">
      <c r="A8" s="1">
        <v>5</v>
      </c>
      <c r="B8" s="2" t="s">
        <v>23</v>
      </c>
      <c r="C8" s="3" t="s">
        <v>22</v>
      </c>
      <c r="D8" s="4">
        <v>42816</v>
      </c>
      <c r="E8" s="9">
        <v>976</v>
      </c>
      <c r="F8" s="4">
        <v>42845</v>
      </c>
      <c r="G8" s="9">
        <v>1030</v>
      </c>
      <c r="H8" s="5">
        <f t="shared" si="0"/>
        <v>54</v>
      </c>
      <c r="I8" s="5">
        <v>82818</v>
      </c>
      <c r="J8" s="5">
        <v>88757</v>
      </c>
      <c r="K8" s="5">
        <v>82933</v>
      </c>
      <c r="L8" s="5">
        <v>88860</v>
      </c>
      <c r="M8" s="6">
        <v>15595</v>
      </c>
      <c r="N8" s="6">
        <v>16292</v>
      </c>
      <c r="O8" s="6">
        <f t="shared" si="1"/>
        <v>697</v>
      </c>
      <c r="P8" s="6">
        <f t="shared" si="2"/>
        <v>29.041666666666668</v>
      </c>
      <c r="Q8" s="5"/>
    </row>
    <row r="9" spans="1:17" ht="15">
      <c r="A9" s="1">
        <v>6</v>
      </c>
      <c r="B9" s="2" t="s">
        <v>24</v>
      </c>
      <c r="C9" s="3" t="s">
        <v>22</v>
      </c>
      <c r="D9" s="4">
        <v>42816</v>
      </c>
      <c r="E9" s="10">
        <v>2332</v>
      </c>
      <c r="F9" s="4">
        <v>42845</v>
      </c>
      <c r="G9" s="10">
        <v>2419</v>
      </c>
      <c r="H9" s="5">
        <f t="shared" si="0"/>
        <v>87</v>
      </c>
      <c r="I9" s="5">
        <v>311606</v>
      </c>
      <c r="J9" s="5">
        <v>327610</v>
      </c>
      <c r="K9" s="5">
        <v>311037</v>
      </c>
      <c r="L9" s="5">
        <v>326974</v>
      </c>
      <c r="M9" s="6">
        <v>24714</v>
      </c>
      <c r="N9" s="6">
        <v>25410</v>
      </c>
      <c r="O9" s="6">
        <f t="shared" si="1"/>
        <v>696</v>
      </c>
      <c r="P9" s="6">
        <f t="shared" si="2"/>
        <v>29</v>
      </c>
      <c r="Q9" s="5"/>
    </row>
    <row r="10" spans="1:17" ht="15">
      <c r="A10" s="1">
        <v>7</v>
      </c>
      <c r="B10" s="2" t="s">
        <v>25</v>
      </c>
      <c r="C10" s="3" t="s">
        <v>22</v>
      </c>
      <c r="D10" s="4">
        <v>42816</v>
      </c>
      <c r="E10" s="9">
        <v>1576</v>
      </c>
      <c r="F10" s="4">
        <v>42845</v>
      </c>
      <c r="G10" s="9">
        <v>1632</v>
      </c>
      <c r="H10" s="5">
        <f t="shared" si="0"/>
        <v>56</v>
      </c>
      <c r="I10" s="5">
        <v>154097</v>
      </c>
      <c r="J10" s="5">
        <v>160904</v>
      </c>
      <c r="K10" s="5">
        <v>153603</v>
      </c>
      <c r="L10" s="5">
        <v>160519</v>
      </c>
      <c r="M10" s="6">
        <v>23971</v>
      </c>
      <c r="N10" s="6">
        <v>24667</v>
      </c>
      <c r="O10" s="6">
        <f t="shared" si="1"/>
        <v>696</v>
      </c>
      <c r="P10" s="6">
        <f t="shared" si="2"/>
        <v>29</v>
      </c>
      <c r="Q10" s="5"/>
    </row>
    <row r="11" spans="1:17" ht="15">
      <c r="A11" s="1">
        <v>8</v>
      </c>
      <c r="B11" s="2" t="s">
        <v>25</v>
      </c>
      <c r="C11" s="3" t="s">
        <v>83</v>
      </c>
      <c r="D11" s="4">
        <v>42816</v>
      </c>
      <c r="E11" s="9">
        <v>928</v>
      </c>
      <c r="F11" s="4">
        <v>42845</v>
      </c>
      <c r="G11" s="9">
        <v>956</v>
      </c>
      <c r="H11" s="5">
        <f t="shared" si="0"/>
        <v>28</v>
      </c>
      <c r="I11" s="5">
        <v>33902</v>
      </c>
      <c r="J11" s="5">
        <v>34900</v>
      </c>
      <c r="K11" s="5">
        <v>24970</v>
      </c>
      <c r="L11" s="5">
        <v>25693</v>
      </c>
      <c r="M11" s="6">
        <v>23971</v>
      </c>
      <c r="N11" s="6">
        <v>24667</v>
      </c>
      <c r="O11" s="6">
        <f t="shared" si="1"/>
        <v>696</v>
      </c>
      <c r="P11" s="6">
        <f t="shared" si="2"/>
        <v>29</v>
      </c>
      <c r="Q11" s="5">
        <f>(J11-I11)-(L11-K11)</f>
        <v>275</v>
      </c>
    </row>
    <row r="12" spans="1:17" ht="15">
      <c r="A12" s="1">
        <v>9</v>
      </c>
      <c r="B12" s="2" t="s">
        <v>81</v>
      </c>
      <c r="C12" s="3" t="s">
        <v>82</v>
      </c>
      <c r="D12" s="4">
        <v>42816</v>
      </c>
      <c r="E12" s="9">
        <v>1303</v>
      </c>
      <c r="F12" s="4">
        <v>42845</v>
      </c>
      <c r="G12" s="9">
        <v>1347</v>
      </c>
      <c r="H12" s="5">
        <f t="shared" si="0"/>
        <v>44</v>
      </c>
      <c r="I12" s="5">
        <v>193808</v>
      </c>
      <c r="J12" s="5">
        <v>203159</v>
      </c>
      <c r="K12" s="5">
        <v>198083</v>
      </c>
      <c r="L12" s="5">
        <v>207442</v>
      </c>
      <c r="M12" s="6">
        <v>23897</v>
      </c>
      <c r="N12" s="6">
        <v>24593</v>
      </c>
      <c r="O12" s="6">
        <f t="shared" si="1"/>
        <v>696</v>
      </c>
      <c r="P12" s="6">
        <f t="shared" si="2"/>
        <v>29</v>
      </c>
      <c r="Q12" s="5"/>
    </row>
    <row r="13" spans="1:17" ht="15">
      <c r="A13" s="1">
        <v>10</v>
      </c>
      <c r="B13" s="2" t="s">
        <v>81</v>
      </c>
      <c r="C13" s="3" t="s">
        <v>83</v>
      </c>
      <c r="D13" s="4">
        <v>42816</v>
      </c>
      <c r="E13" s="9">
        <v>706</v>
      </c>
      <c r="F13" s="4">
        <v>42845</v>
      </c>
      <c r="G13" s="9">
        <v>726</v>
      </c>
      <c r="H13" s="5">
        <f t="shared" si="0"/>
        <v>20</v>
      </c>
      <c r="I13" s="5">
        <v>31917</v>
      </c>
      <c r="J13" s="5">
        <v>32845</v>
      </c>
      <c r="K13" s="5">
        <v>23686</v>
      </c>
      <c r="L13" s="5">
        <v>24357</v>
      </c>
      <c r="M13" s="6">
        <v>23897</v>
      </c>
      <c r="N13" s="6">
        <v>24593</v>
      </c>
      <c r="O13" s="6">
        <f t="shared" si="1"/>
        <v>696</v>
      </c>
      <c r="P13" s="6">
        <f t="shared" si="2"/>
        <v>29</v>
      </c>
      <c r="Q13" s="5">
        <f>(J13-I13)-(L13-K13)</f>
        <v>257</v>
      </c>
    </row>
    <row r="14" spans="1:17" ht="15">
      <c r="A14" s="1">
        <v>11</v>
      </c>
      <c r="B14" s="2" t="s">
        <v>26</v>
      </c>
      <c r="C14" s="3" t="s">
        <v>22</v>
      </c>
      <c r="D14" s="4">
        <v>42816</v>
      </c>
      <c r="E14" s="9">
        <v>2552</v>
      </c>
      <c r="F14" s="4">
        <v>42845</v>
      </c>
      <c r="G14" s="9">
        <v>2651</v>
      </c>
      <c r="H14" s="5">
        <f t="shared" si="0"/>
        <v>99</v>
      </c>
      <c r="I14" s="5">
        <v>299905</v>
      </c>
      <c r="J14" s="5">
        <v>315310</v>
      </c>
      <c r="K14" s="5">
        <v>303133</v>
      </c>
      <c r="L14" s="5">
        <v>318563</v>
      </c>
      <c r="M14" s="6">
        <v>24701</v>
      </c>
      <c r="N14" s="6">
        <v>25397</v>
      </c>
      <c r="O14" s="6">
        <f t="shared" si="1"/>
        <v>696</v>
      </c>
      <c r="P14" s="6">
        <f t="shared" si="2"/>
        <v>29</v>
      </c>
      <c r="Q14" s="5"/>
    </row>
    <row r="15" spans="1:17" ht="15">
      <c r="A15" s="1">
        <v>12</v>
      </c>
      <c r="B15" s="2" t="s">
        <v>27</v>
      </c>
      <c r="C15" s="3" t="s">
        <v>22</v>
      </c>
      <c r="D15" s="4">
        <v>42816</v>
      </c>
      <c r="E15" s="9">
        <v>2771</v>
      </c>
      <c r="F15" s="4">
        <v>42845</v>
      </c>
      <c r="G15" s="9">
        <v>2849</v>
      </c>
      <c r="H15" s="5">
        <f t="shared" si="0"/>
        <v>78</v>
      </c>
      <c r="I15" s="5">
        <v>288957</v>
      </c>
      <c r="J15" s="5">
        <v>298582</v>
      </c>
      <c r="K15" s="5">
        <v>290663</v>
      </c>
      <c r="L15" s="5">
        <v>300421</v>
      </c>
      <c r="M15" s="6">
        <v>33572</v>
      </c>
      <c r="N15" s="6">
        <v>34268</v>
      </c>
      <c r="O15" s="6">
        <f t="shared" si="1"/>
        <v>696</v>
      </c>
      <c r="P15" s="6">
        <f t="shared" si="2"/>
        <v>29</v>
      </c>
      <c r="Q15" s="5"/>
    </row>
    <row r="16" spans="1:17" ht="15">
      <c r="A16" s="1">
        <v>13</v>
      </c>
      <c r="B16" s="2" t="s">
        <v>28</v>
      </c>
      <c r="C16" s="3" t="s">
        <v>22</v>
      </c>
      <c r="D16" s="4">
        <v>42816</v>
      </c>
      <c r="E16" s="9">
        <v>1232</v>
      </c>
      <c r="F16" s="4">
        <v>42845</v>
      </c>
      <c r="G16" s="9">
        <v>1300</v>
      </c>
      <c r="H16" s="5">
        <f t="shared" si="0"/>
        <v>68</v>
      </c>
      <c r="I16" s="5">
        <v>97319</v>
      </c>
      <c r="J16" s="5">
        <v>103807</v>
      </c>
      <c r="K16" s="5">
        <v>97980</v>
      </c>
      <c r="L16" s="5">
        <v>104650</v>
      </c>
      <c r="M16" s="6">
        <v>15595</v>
      </c>
      <c r="N16" s="6">
        <v>16292</v>
      </c>
      <c r="O16" s="6">
        <f t="shared" si="1"/>
        <v>697</v>
      </c>
      <c r="P16" s="6">
        <f t="shared" si="2"/>
        <v>29.041666666666668</v>
      </c>
      <c r="Q16" s="5"/>
    </row>
    <row r="17" spans="1:17" ht="15">
      <c r="A17" s="1">
        <v>14</v>
      </c>
      <c r="B17" s="2" t="s">
        <v>79</v>
      </c>
      <c r="C17" s="3" t="s">
        <v>22</v>
      </c>
      <c r="D17" s="4">
        <v>42816</v>
      </c>
      <c r="E17" s="9">
        <v>3827</v>
      </c>
      <c r="F17" s="4">
        <v>42845</v>
      </c>
      <c r="G17" s="9">
        <v>3894</v>
      </c>
      <c r="H17" s="5">
        <f t="shared" si="0"/>
        <v>67</v>
      </c>
      <c r="I17" s="5">
        <v>308730</v>
      </c>
      <c r="J17" s="5">
        <v>315357</v>
      </c>
      <c r="K17" s="5"/>
      <c r="L17" s="5"/>
      <c r="M17" s="6">
        <v>46760</v>
      </c>
      <c r="N17" s="6">
        <v>47455</v>
      </c>
      <c r="O17" s="6">
        <f t="shared" si="1"/>
        <v>695</v>
      </c>
      <c r="P17" s="6">
        <f t="shared" si="2"/>
        <v>28.958333333333332</v>
      </c>
      <c r="Q17" s="5"/>
    </row>
    <row r="18" spans="1:17" ht="15" customHeight="1">
      <c r="A18" s="1">
        <v>15</v>
      </c>
      <c r="B18" s="2" t="s">
        <v>79</v>
      </c>
      <c r="C18" s="3" t="s">
        <v>83</v>
      </c>
      <c r="D18" s="4">
        <v>42816</v>
      </c>
      <c r="E18" s="9">
        <v>2387</v>
      </c>
      <c r="F18" s="4">
        <v>42845</v>
      </c>
      <c r="G18" s="9">
        <v>2419</v>
      </c>
      <c r="H18" s="5">
        <f t="shared" si="0"/>
        <v>32</v>
      </c>
      <c r="I18" s="5">
        <v>133135</v>
      </c>
      <c r="J18" s="5">
        <v>134511</v>
      </c>
      <c r="K18" s="5">
        <v>110414</v>
      </c>
      <c r="L18" s="5">
        <v>111450</v>
      </c>
      <c r="M18" s="6">
        <v>48040</v>
      </c>
      <c r="N18" s="6">
        <v>48736</v>
      </c>
      <c r="O18" s="6">
        <f t="shared" si="1"/>
        <v>696</v>
      </c>
      <c r="P18" s="6">
        <f t="shared" si="2"/>
        <v>29</v>
      </c>
      <c r="Q18" s="5">
        <f>(J18-I18)-(L18-K18)</f>
        <v>340</v>
      </c>
    </row>
    <row r="19" spans="1:17" ht="15">
      <c r="A19" s="1">
        <v>16</v>
      </c>
      <c r="B19" s="2" t="s">
        <v>29</v>
      </c>
      <c r="C19" s="3" t="s">
        <v>22</v>
      </c>
      <c r="D19" s="4">
        <v>42816</v>
      </c>
      <c r="E19" s="9">
        <v>2690</v>
      </c>
      <c r="F19" s="4">
        <v>42845</v>
      </c>
      <c r="G19" s="9">
        <v>2768</v>
      </c>
      <c r="H19" s="5">
        <f t="shared" si="0"/>
        <v>78</v>
      </c>
      <c r="I19" s="5">
        <v>344819</v>
      </c>
      <c r="J19" s="5">
        <v>357283</v>
      </c>
      <c r="K19" s="5">
        <v>348279</v>
      </c>
      <c r="L19" s="5">
        <v>360861</v>
      </c>
      <c r="M19" s="6">
        <v>33572</v>
      </c>
      <c r="N19" s="6">
        <v>34268</v>
      </c>
      <c r="O19" s="6">
        <f t="shared" si="1"/>
        <v>696</v>
      </c>
      <c r="P19" s="6">
        <f t="shared" si="2"/>
        <v>29</v>
      </c>
      <c r="Q19" s="5"/>
    </row>
    <row r="20" spans="1:17" ht="15">
      <c r="A20" s="1">
        <v>17</v>
      </c>
      <c r="B20" s="2" t="s">
        <v>30</v>
      </c>
      <c r="C20" s="3" t="s">
        <v>22</v>
      </c>
      <c r="D20" s="4">
        <v>42816</v>
      </c>
      <c r="E20" s="9">
        <v>1061</v>
      </c>
      <c r="F20" s="4">
        <v>42845</v>
      </c>
      <c r="G20" s="9">
        <v>1123</v>
      </c>
      <c r="H20" s="5">
        <f t="shared" si="0"/>
        <v>62</v>
      </c>
      <c r="I20" s="5">
        <v>107573</v>
      </c>
      <c r="J20" s="5">
        <v>115040</v>
      </c>
      <c r="K20" s="5">
        <v>104576</v>
      </c>
      <c r="L20" s="5">
        <v>111834</v>
      </c>
      <c r="M20" s="6">
        <v>15596</v>
      </c>
      <c r="N20" s="6">
        <v>16292</v>
      </c>
      <c r="O20" s="6">
        <f t="shared" si="1"/>
        <v>696</v>
      </c>
      <c r="P20" s="6">
        <f t="shared" si="2"/>
        <v>29</v>
      </c>
      <c r="Q20" s="5"/>
    </row>
    <row r="21" spans="1:17" ht="15">
      <c r="A21" s="1">
        <v>18</v>
      </c>
      <c r="B21" s="2" t="s">
        <v>30</v>
      </c>
      <c r="C21" s="3" t="s">
        <v>83</v>
      </c>
      <c r="D21" s="4">
        <v>42816</v>
      </c>
      <c r="E21" s="9">
        <v>676</v>
      </c>
      <c r="F21" s="4">
        <v>42845</v>
      </c>
      <c r="G21" s="9">
        <v>712</v>
      </c>
      <c r="H21" s="5">
        <f t="shared" si="0"/>
        <v>36</v>
      </c>
      <c r="I21" s="5">
        <v>23348</v>
      </c>
      <c r="J21" s="5">
        <v>24579</v>
      </c>
      <c r="K21" s="5">
        <v>14623</v>
      </c>
      <c r="L21" s="5">
        <v>15371</v>
      </c>
      <c r="M21" s="6">
        <v>15596</v>
      </c>
      <c r="N21" s="6">
        <v>16292</v>
      </c>
      <c r="O21" s="6">
        <f t="shared" si="1"/>
        <v>696</v>
      </c>
      <c r="P21" s="6">
        <f t="shared" si="2"/>
        <v>29</v>
      </c>
      <c r="Q21" s="5">
        <f>(J21-I21)-(L21-K21)</f>
        <v>483</v>
      </c>
    </row>
    <row r="22" spans="1:17" ht="15">
      <c r="A22" s="1">
        <v>19</v>
      </c>
      <c r="B22" s="2" t="s">
        <v>31</v>
      </c>
      <c r="C22" s="3" t="s">
        <v>22</v>
      </c>
      <c r="D22" s="4">
        <v>42816</v>
      </c>
      <c r="E22" s="9">
        <v>2052</v>
      </c>
      <c r="F22" s="4">
        <v>42845</v>
      </c>
      <c r="G22" s="9">
        <v>2129</v>
      </c>
      <c r="H22" s="5">
        <f t="shared" si="0"/>
        <v>77</v>
      </c>
      <c r="I22" s="5">
        <v>144946</v>
      </c>
      <c r="J22" s="5">
        <v>153636</v>
      </c>
      <c r="K22" s="5">
        <v>146009</v>
      </c>
      <c r="L22" s="5">
        <v>154723</v>
      </c>
      <c r="M22" s="6">
        <v>24700</v>
      </c>
      <c r="N22" s="6">
        <v>25396</v>
      </c>
      <c r="O22" s="6">
        <f t="shared" si="1"/>
        <v>696</v>
      </c>
      <c r="P22" s="6">
        <f t="shared" si="2"/>
        <v>29</v>
      </c>
      <c r="Q22" s="5"/>
    </row>
    <row r="23" spans="1:17" ht="15">
      <c r="A23" s="1">
        <v>20</v>
      </c>
      <c r="B23" s="2" t="s">
        <v>32</v>
      </c>
      <c r="C23" s="3" t="s">
        <v>22</v>
      </c>
      <c r="D23" s="4">
        <v>42816</v>
      </c>
      <c r="E23" s="9">
        <v>1605</v>
      </c>
      <c r="F23" s="4">
        <v>42845</v>
      </c>
      <c r="G23" s="9">
        <v>1698</v>
      </c>
      <c r="H23" s="5">
        <f t="shared" si="0"/>
        <v>93</v>
      </c>
      <c r="I23" s="5">
        <v>178908</v>
      </c>
      <c r="J23" s="5">
        <v>191186</v>
      </c>
      <c r="K23" s="5">
        <v>177679</v>
      </c>
      <c r="L23" s="5">
        <v>189925</v>
      </c>
      <c r="M23" s="6">
        <v>15493</v>
      </c>
      <c r="N23" s="6">
        <v>16189</v>
      </c>
      <c r="O23" s="6">
        <f t="shared" si="1"/>
        <v>696</v>
      </c>
      <c r="P23" s="6">
        <f t="shared" si="2"/>
        <v>29</v>
      </c>
      <c r="Q23" s="5"/>
    </row>
    <row r="24" spans="1:17" ht="15">
      <c r="A24" s="1">
        <v>21</v>
      </c>
      <c r="B24" s="2" t="s">
        <v>33</v>
      </c>
      <c r="C24" s="3" t="s">
        <v>22</v>
      </c>
      <c r="D24" s="4">
        <v>42816</v>
      </c>
      <c r="E24" s="9">
        <v>2192</v>
      </c>
      <c r="F24" s="4">
        <v>42845</v>
      </c>
      <c r="G24" s="9">
        <v>2275</v>
      </c>
      <c r="H24" s="5">
        <f t="shared" si="0"/>
        <v>83</v>
      </c>
      <c r="I24" s="5">
        <v>357578</v>
      </c>
      <c r="J24" s="5">
        <v>374903</v>
      </c>
      <c r="K24" s="5">
        <v>353460</v>
      </c>
      <c r="L24" s="5">
        <v>370567</v>
      </c>
      <c r="M24" s="6">
        <v>24064</v>
      </c>
      <c r="N24" s="6">
        <v>24761</v>
      </c>
      <c r="O24" s="6">
        <f t="shared" si="1"/>
        <v>697</v>
      </c>
      <c r="P24" s="6">
        <f t="shared" si="2"/>
        <v>29.041666666666668</v>
      </c>
      <c r="Q24" s="5"/>
    </row>
    <row r="25" spans="1:17" ht="15">
      <c r="A25" s="1">
        <v>22</v>
      </c>
      <c r="B25" s="2" t="s">
        <v>34</v>
      </c>
      <c r="C25" s="3" t="s">
        <v>22</v>
      </c>
      <c r="D25" s="4">
        <v>42816</v>
      </c>
      <c r="E25" s="9">
        <v>2088</v>
      </c>
      <c r="F25" s="4">
        <v>42845</v>
      </c>
      <c r="G25" s="9">
        <v>2149</v>
      </c>
      <c r="H25" s="5">
        <f t="shared" si="0"/>
        <v>61</v>
      </c>
      <c r="I25" s="5">
        <v>208088</v>
      </c>
      <c r="J25" s="5">
        <v>216321</v>
      </c>
      <c r="K25" s="5">
        <v>210750</v>
      </c>
      <c r="L25" s="5">
        <v>219022</v>
      </c>
      <c r="M25" s="6">
        <v>33454</v>
      </c>
      <c r="N25" s="6">
        <v>34150</v>
      </c>
      <c r="O25" s="6">
        <f t="shared" si="1"/>
        <v>696</v>
      </c>
      <c r="P25" s="6">
        <f t="shared" si="2"/>
        <v>29</v>
      </c>
      <c r="Q25" s="5"/>
    </row>
    <row r="26" spans="1:17" ht="15">
      <c r="A26" s="1">
        <v>23</v>
      </c>
      <c r="B26" s="2" t="s">
        <v>35</v>
      </c>
      <c r="C26" s="3" t="s">
        <v>22</v>
      </c>
      <c r="D26" s="4">
        <v>42816</v>
      </c>
      <c r="E26" s="9">
        <v>195</v>
      </c>
      <c r="F26" s="4">
        <v>42845</v>
      </c>
      <c r="G26" s="9">
        <v>219</v>
      </c>
      <c r="H26" s="5">
        <f t="shared" si="0"/>
        <v>24</v>
      </c>
      <c r="I26" s="5">
        <v>16927</v>
      </c>
      <c r="J26" s="5">
        <v>19938</v>
      </c>
      <c r="K26" s="5">
        <v>17195</v>
      </c>
      <c r="L26" s="5">
        <v>20249</v>
      </c>
      <c r="M26" s="6">
        <v>7000</v>
      </c>
      <c r="N26" s="6">
        <v>7696</v>
      </c>
      <c r="O26" s="6">
        <f t="shared" si="1"/>
        <v>696</v>
      </c>
      <c r="P26" s="6">
        <f t="shared" si="2"/>
        <v>29</v>
      </c>
      <c r="Q26" s="5"/>
    </row>
    <row r="27" spans="1:17" ht="15">
      <c r="A27" s="1">
        <v>24</v>
      </c>
      <c r="B27" s="2" t="s">
        <v>36</v>
      </c>
      <c r="C27" s="3" t="s">
        <v>22</v>
      </c>
      <c r="D27" s="4">
        <v>42816</v>
      </c>
      <c r="E27" s="9">
        <v>832</v>
      </c>
      <c r="F27" s="4">
        <v>42845</v>
      </c>
      <c r="G27" s="9">
        <v>927</v>
      </c>
      <c r="H27" s="5">
        <f t="shared" si="0"/>
        <v>95</v>
      </c>
      <c r="I27" s="5">
        <v>76366</v>
      </c>
      <c r="J27" s="5">
        <v>88263</v>
      </c>
      <c r="K27" s="5">
        <v>73515</v>
      </c>
      <c r="L27" s="5">
        <v>85930</v>
      </c>
      <c r="M27" s="6">
        <v>6999</v>
      </c>
      <c r="N27" s="6">
        <v>7696</v>
      </c>
      <c r="O27" s="6">
        <f t="shared" si="1"/>
        <v>697</v>
      </c>
      <c r="P27" s="6">
        <f t="shared" si="2"/>
        <v>29.041666666666668</v>
      </c>
      <c r="Q27" s="5"/>
    </row>
    <row r="28" spans="1:17" ht="15">
      <c r="A28" s="1">
        <v>25</v>
      </c>
      <c r="B28" s="2" t="s">
        <v>37</v>
      </c>
      <c r="C28" s="3" t="s">
        <v>22</v>
      </c>
      <c r="D28" s="4">
        <v>42816</v>
      </c>
      <c r="E28" s="9">
        <v>1474</v>
      </c>
      <c r="F28" s="4">
        <v>42845</v>
      </c>
      <c r="G28" s="9">
        <v>1555</v>
      </c>
      <c r="H28" s="5">
        <f t="shared" si="0"/>
        <v>81</v>
      </c>
      <c r="I28" s="5">
        <v>205943</v>
      </c>
      <c r="J28" s="5">
        <v>221029</v>
      </c>
      <c r="K28" s="5">
        <v>198463</v>
      </c>
      <c r="L28" s="5">
        <v>213698</v>
      </c>
      <c r="M28" s="6">
        <v>15595</v>
      </c>
      <c r="N28" s="6">
        <v>16291</v>
      </c>
      <c r="O28" s="6">
        <f t="shared" si="1"/>
        <v>696</v>
      </c>
      <c r="P28" s="6">
        <f t="shared" si="2"/>
        <v>29</v>
      </c>
      <c r="Q28" s="5"/>
    </row>
    <row r="29" spans="1:17" ht="15">
      <c r="A29" s="1">
        <v>26</v>
      </c>
      <c r="B29" s="2" t="s">
        <v>38</v>
      </c>
      <c r="C29" s="3" t="s">
        <v>22</v>
      </c>
      <c r="D29" s="4">
        <v>42816</v>
      </c>
      <c r="E29" s="11">
        <v>943</v>
      </c>
      <c r="F29" s="4">
        <v>42845</v>
      </c>
      <c r="G29" s="11">
        <v>997</v>
      </c>
      <c r="H29" s="5">
        <f t="shared" si="0"/>
        <v>54</v>
      </c>
      <c r="I29" s="5">
        <v>93339</v>
      </c>
      <c r="J29" s="5">
        <v>100446</v>
      </c>
      <c r="K29" s="5"/>
      <c r="L29" s="5"/>
      <c r="M29" s="6">
        <v>13564</v>
      </c>
      <c r="N29" s="6">
        <v>14259</v>
      </c>
      <c r="O29" s="6">
        <f t="shared" si="1"/>
        <v>695</v>
      </c>
      <c r="P29" s="6">
        <f t="shared" si="2"/>
        <v>28.958333333333332</v>
      </c>
      <c r="Q29" s="5"/>
    </row>
    <row r="30" spans="1:17" ht="15">
      <c r="A30" s="1">
        <v>27</v>
      </c>
      <c r="B30" s="2" t="s">
        <v>38</v>
      </c>
      <c r="C30" s="3" t="s">
        <v>83</v>
      </c>
      <c r="D30" s="4">
        <v>42816</v>
      </c>
      <c r="E30" s="11">
        <v>806</v>
      </c>
      <c r="F30" s="4">
        <v>42845</v>
      </c>
      <c r="G30" s="11">
        <v>831</v>
      </c>
      <c r="H30" s="5">
        <f t="shared" si="0"/>
        <v>25</v>
      </c>
      <c r="I30" s="5">
        <v>53207</v>
      </c>
      <c r="J30" s="5">
        <v>54833</v>
      </c>
      <c r="K30" s="5">
        <v>45562</v>
      </c>
      <c r="L30" s="5">
        <v>46945</v>
      </c>
      <c r="M30" s="6">
        <v>22439</v>
      </c>
      <c r="N30" s="6">
        <v>23130</v>
      </c>
      <c r="O30" s="6">
        <f t="shared" si="1"/>
        <v>691</v>
      </c>
      <c r="P30" s="6">
        <f t="shared" si="2"/>
        <v>28.791666666666668</v>
      </c>
      <c r="Q30" s="5">
        <f>(J30-I30)-(L30-K30)</f>
        <v>243</v>
      </c>
    </row>
    <row r="31" spans="1:17" ht="15">
      <c r="A31" s="1">
        <v>28</v>
      </c>
      <c r="B31" s="2" t="s">
        <v>39</v>
      </c>
      <c r="C31" s="3" t="s">
        <v>22</v>
      </c>
      <c r="D31" s="4">
        <v>42816</v>
      </c>
      <c r="E31" s="9">
        <v>1822</v>
      </c>
      <c r="F31" s="4">
        <v>42845</v>
      </c>
      <c r="G31" s="9">
        <v>1875</v>
      </c>
      <c r="H31" s="5">
        <f t="shared" si="0"/>
        <v>53</v>
      </c>
      <c r="I31" s="5">
        <v>176719</v>
      </c>
      <c r="J31" s="5">
        <v>183477</v>
      </c>
      <c r="K31" s="5">
        <v>176932</v>
      </c>
      <c r="L31" s="5">
        <v>183705</v>
      </c>
      <c r="M31" s="6">
        <v>33138</v>
      </c>
      <c r="N31" s="6">
        <v>33834</v>
      </c>
      <c r="O31" s="6">
        <f t="shared" si="1"/>
        <v>696</v>
      </c>
      <c r="P31" s="6">
        <f t="shared" si="2"/>
        <v>29</v>
      </c>
      <c r="Q31" s="5"/>
    </row>
    <row r="32" spans="1:17" ht="15">
      <c r="A32" s="1">
        <v>29</v>
      </c>
      <c r="B32" s="2" t="s">
        <v>39</v>
      </c>
      <c r="C32" s="3" t="s">
        <v>83</v>
      </c>
      <c r="D32" s="4">
        <v>42816</v>
      </c>
      <c r="E32" s="9">
        <v>872</v>
      </c>
      <c r="F32" s="4">
        <v>42845</v>
      </c>
      <c r="G32" s="9">
        <v>904</v>
      </c>
      <c r="H32" s="5">
        <f t="shared" si="0"/>
        <v>32</v>
      </c>
      <c r="I32" s="5">
        <v>76407</v>
      </c>
      <c r="J32" s="5">
        <v>79167</v>
      </c>
      <c r="K32" s="5">
        <v>68776</v>
      </c>
      <c r="L32" s="5">
        <v>71250</v>
      </c>
      <c r="M32" s="6">
        <v>20199</v>
      </c>
      <c r="N32" s="6">
        <v>20895</v>
      </c>
      <c r="O32" s="6">
        <f t="shared" si="1"/>
        <v>696</v>
      </c>
      <c r="P32" s="6">
        <f t="shared" si="2"/>
        <v>29</v>
      </c>
      <c r="Q32" s="5">
        <f>(J32-I32)-(L32-K32)</f>
        <v>286</v>
      </c>
    </row>
    <row r="33" spans="1:17" ht="15">
      <c r="A33" s="1">
        <v>30</v>
      </c>
      <c r="B33" s="2" t="s">
        <v>40</v>
      </c>
      <c r="C33" s="3" t="s">
        <v>22</v>
      </c>
      <c r="D33" s="4">
        <v>42816</v>
      </c>
      <c r="E33" s="9">
        <v>509</v>
      </c>
      <c r="F33" s="4">
        <v>42845</v>
      </c>
      <c r="G33" s="9">
        <v>568</v>
      </c>
      <c r="H33" s="5">
        <f t="shared" si="0"/>
        <v>59</v>
      </c>
      <c r="I33" s="5">
        <v>55737</v>
      </c>
      <c r="J33" s="5">
        <v>64693</v>
      </c>
      <c r="K33" s="5">
        <v>34492</v>
      </c>
      <c r="L33" s="5">
        <v>43472</v>
      </c>
      <c r="M33" s="6">
        <v>6999</v>
      </c>
      <c r="N33" s="6">
        <v>7695</v>
      </c>
      <c r="O33" s="6">
        <f t="shared" si="1"/>
        <v>696</v>
      </c>
      <c r="P33" s="6">
        <f t="shared" si="2"/>
        <v>29</v>
      </c>
      <c r="Q33" s="5"/>
    </row>
    <row r="34" spans="1:17" ht="15">
      <c r="A34" s="1">
        <v>31</v>
      </c>
      <c r="B34" s="2" t="s">
        <v>40</v>
      </c>
      <c r="C34" s="3" t="s">
        <v>83</v>
      </c>
      <c r="D34" s="4">
        <v>42816</v>
      </c>
      <c r="E34" s="9">
        <v>226</v>
      </c>
      <c r="F34" s="4">
        <v>42845</v>
      </c>
      <c r="G34" s="9">
        <v>253</v>
      </c>
      <c r="H34" s="5">
        <f t="shared" si="0"/>
        <v>27</v>
      </c>
      <c r="I34" s="5">
        <v>18528</v>
      </c>
      <c r="J34" s="5">
        <v>20784</v>
      </c>
      <c r="K34" s="5">
        <v>16328</v>
      </c>
      <c r="L34" s="5">
        <v>18311</v>
      </c>
      <c r="M34" s="6">
        <v>6999</v>
      </c>
      <c r="N34" s="6">
        <v>7695</v>
      </c>
      <c r="O34" s="6">
        <f t="shared" si="1"/>
        <v>696</v>
      </c>
      <c r="P34" s="6">
        <f t="shared" si="2"/>
        <v>29</v>
      </c>
      <c r="Q34" s="5">
        <f>(J34-I34)-(L34-K34)</f>
        <v>273</v>
      </c>
    </row>
    <row r="35" spans="1:17" ht="15" customHeight="1">
      <c r="A35" s="1">
        <v>32</v>
      </c>
      <c r="B35" s="2" t="s">
        <v>41</v>
      </c>
      <c r="C35" s="3" t="s">
        <v>22</v>
      </c>
      <c r="D35" s="4">
        <v>42816</v>
      </c>
      <c r="E35" s="9">
        <v>2815</v>
      </c>
      <c r="F35" s="4">
        <v>42845</v>
      </c>
      <c r="G35" s="9">
        <v>2923</v>
      </c>
      <c r="H35" s="5">
        <f t="shared" si="0"/>
        <v>108</v>
      </c>
      <c r="I35" s="5">
        <v>266974</v>
      </c>
      <c r="J35" s="5">
        <v>280533</v>
      </c>
      <c r="K35" s="5">
        <v>269437</v>
      </c>
      <c r="L35" s="5">
        <v>283119</v>
      </c>
      <c r="M35" s="6">
        <v>24039</v>
      </c>
      <c r="N35" s="6">
        <v>24735</v>
      </c>
      <c r="O35" s="6">
        <f t="shared" si="1"/>
        <v>696</v>
      </c>
      <c r="P35" s="6">
        <f t="shared" si="2"/>
        <v>29</v>
      </c>
      <c r="Q35" s="5"/>
    </row>
    <row r="36" spans="1:17" ht="15" customHeight="1">
      <c r="A36" s="1">
        <v>33</v>
      </c>
      <c r="B36" s="2" t="s">
        <v>41</v>
      </c>
      <c r="C36" s="3" t="s">
        <v>83</v>
      </c>
      <c r="D36" s="4">
        <v>42816</v>
      </c>
      <c r="E36" s="9">
        <v>1877</v>
      </c>
      <c r="F36" s="4">
        <v>42845</v>
      </c>
      <c r="G36" s="9">
        <v>1935</v>
      </c>
      <c r="H36" s="5">
        <f t="shared" si="0"/>
        <v>58</v>
      </c>
      <c r="I36" s="5">
        <v>117303</v>
      </c>
      <c r="J36" s="5">
        <v>121184</v>
      </c>
      <c r="K36" s="5">
        <v>101323</v>
      </c>
      <c r="L36" s="5">
        <v>104733</v>
      </c>
      <c r="M36" s="6">
        <v>24039</v>
      </c>
      <c r="N36" s="6">
        <v>24735</v>
      </c>
      <c r="O36" s="6">
        <f t="shared" si="1"/>
        <v>696</v>
      </c>
      <c r="P36" s="6">
        <f t="shared" si="2"/>
        <v>29</v>
      </c>
      <c r="Q36" s="5">
        <f>(J36-I36)-(L36-K36)</f>
        <v>471</v>
      </c>
    </row>
    <row r="37" spans="1:17" ht="14.25" customHeight="1">
      <c r="A37" s="1">
        <v>34</v>
      </c>
      <c r="B37" s="2" t="s">
        <v>42</v>
      </c>
      <c r="C37" s="3" t="s">
        <v>22</v>
      </c>
      <c r="D37" s="4">
        <v>42816</v>
      </c>
      <c r="E37" s="10">
        <v>937</v>
      </c>
      <c r="F37" s="4">
        <v>42845</v>
      </c>
      <c r="G37" s="10">
        <v>1048</v>
      </c>
      <c r="H37" s="5">
        <f t="shared" si="0"/>
        <v>111</v>
      </c>
      <c r="I37" s="8">
        <v>86914</v>
      </c>
      <c r="J37" s="8">
        <v>101127</v>
      </c>
      <c r="K37" s="7">
        <v>46953</v>
      </c>
      <c r="L37" s="7">
        <v>61272</v>
      </c>
      <c r="M37" s="6">
        <v>4335</v>
      </c>
      <c r="N37" s="6">
        <v>5030</v>
      </c>
      <c r="O37" s="6">
        <f t="shared" si="1"/>
        <v>695</v>
      </c>
      <c r="P37" s="6">
        <f t="shared" si="2"/>
        <v>28.958333333333332</v>
      </c>
      <c r="Q37" s="5"/>
    </row>
    <row r="38" spans="1:17" ht="14.25" customHeight="1">
      <c r="A38" s="1">
        <v>35</v>
      </c>
      <c r="B38" s="2" t="s">
        <v>42</v>
      </c>
      <c r="C38" s="3" t="s">
        <v>83</v>
      </c>
      <c r="D38" s="4">
        <v>42816</v>
      </c>
      <c r="E38" s="10">
        <v>543</v>
      </c>
      <c r="F38" s="4">
        <v>42845</v>
      </c>
      <c r="G38" s="10">
        <v>601</v>
      </c>
      <c r="H38" s="5">
        <f t="shared" si="0"/>
        <v>58</v>
      </c>
      <c r="I38" s="8">
        <v>43546</v>
      </c>
      <c r="J38" s="8">
        <v>48783</v>
      </c>
      <c r="K38" s="7">
        <v>40249</v>
      </c>
      <c r="L38" s="7">
        <v>45058</v>
      </c>
      <c r="M38" s="6">
        <v>5611</v>
      </c>
      <c r="N38" s="6">
        <v>6302</v>
      </c>
      <c r="O38" s="6">
        <f t="shared" si="1"/>
        <v>691</v>
      </c>
      <c r="P38" s="6">
        <f t="shared" si="2"/>
        <v>28.791666666666668</v>
      </c>
      <c r="Q38" s="5">
        <f>(J38-I38)-(L38-K38)</f>
        <v>428</v>
      </c>
    </row>
    <row r="39" spans="1:17" ht="15.75" customHeight="1">
      <c r="A39" s="1">
        <v>36</v>
      </c>
      <c r="B39" s="2" t="s">
        <v>43</v>
      </c>
      <c r="C39" s="3" t="s">
        <v>22</v>
      </c>
      <c r="D39" s="4">
        <v>42816</v>
      </c>
      <c r="E39" s="9">
        <v>1957</v>
      </c>
      <c r="F39" s="4">
        <v>42845</v>
      </c>
      <c r="G39" s="9">
        <v>2071</v>
      </c>
      <c r="H39" s="5">
        <f t="shared" si="0"/>
        <v>114</v>
      </c>
      <c r="I39" s="5">
        <v>219886</v>
      </c>
      <c r="J39" s="5">
        <v>236916</v>
      </c>
      <c r="K39" s="5">
        <v>215532</v>
      </c>
      <c r="L39" s="5">
        <v>232268</v>
      </c>
      <c r="M39" s="6">
        <v>15596</v>
      </c>
      <c r="N39" s="6">
        <v>16292</v>
      </c>
      <c r="O39" s="6">
        <f t="shared" si="1"/>
        <v>696</v>
      </c>
      <c r="P39" s="6">
        <f t="shared" si="2"/>
        <v>29</v>
      </c>
      <c r="Q39" s="5"/>
    </row>
    <row r="40" spans="1:17" ht="15.75" customHeight="1">
      <c r="A40" s="1">
        <v>37</v>
      </c>
      <c r="B40" s="2" t="s">
        <v>43</v>
      </c>
      <c r="C40" s="3" t="s">
        <v>83</v>
      </c>
      <c r="D40" s="4">
        <v>42816</v>
      </c>
      <c r="E40" s="9">
        <v>1352</v>
      </c>
      <c r="F40" s="4">
        <v>42845</v>
      </c>
      <c r="G40" s="9">
        <v>1416</v>
      </c>
      <c r="H40" s="5">
        <f t="shared" si="0"/>
        <v>64</v>
      </c>
      <c r="I40" s="5">
        <v>89075</v>
      </c>
      <c r="J40" s="5">
        <v>93347</v>
      </c>
      <c r="K40" s="5">
        <v>76195</v>
      </c>
      <c r="L40" s="5">
        <v>79879</v>
      </c>
      <c r="M40" s="6">
        <v>15596</v>
      </c>
      <c r="N40" s="6">
        <v>16292</v>
      </c>
      <c r="O40" s="6">
        <f t="shared" si="1"/>
        <v>696</v>
      </c>
      <c r="P40" s="6">
        <f t="shared" si="2"/>
        <v>29</v>
      </c>
      <c r="Q40" s="5">
        <f>(J40-I40)-(L40-K40)</f>
        <v>588</v>
      </c>
    </row>
    <row r="41" spans="1:17" ht="15" customHeight="1">
      <c r="A41" s="1">
        <v>38</v>
      </c>
      <c r="B41" s="2" t="s">
        <v>44</v>
      </c>
      <c r="C41" s="3" t="s">
        <v>45</v>
      </c>
      <c r="D41" s="4">
        <v>42816</v>
      </c>
      <c r="E41" s="9">
        <v>1247</v>
      </c>
      <c r="F41" s="4">
        <v>42845</v>
      </c>
      <c r="G41" s="9">
        <v>1282</v>
      </c>
      <c r="H41" s="5">
        <f t="shared" si="0"/>
        <v>35</v>
      </c>
      <c r="I41" s="5">
        <v>158830</v>
      </c>
      <c r="J41" s="5">
        <v>164599</v>
      </c>
      <c r="K41" s="5">
        <v>158312</v>
      </c>
      <c r="L41" s="5">
        <v>164046</v>
      </c>
      <c r="M41" s="6">
        <v>32506</v>
      </c>
      <c r="N41" s="6">
        <v>33203</v>
      </c>
      <c r="O41" s="6">
        <f t="shared" si="1"/>
        <v>697</v>
      </c>
      <c r="P41" s="6">
        <f t="shared" si="2"/>
        <v>29.041666666666668</v>
      </c>
      <c r="Q41" s="5"/>
    </row>
    <row r="42" spans="1:17" ht="15" customHeight="1">
      <c r="A42" s="1">
        <v>39</v>
      </c>
      <c r="B42" s="2" t="s">
        <v>44</v>
      </c>
      <c r="C42" s="3" t="s">
        <v>46</v>
      </c>
      <c r="D42" s="4">
        <v>42816</v>
      </c>
      <c r="E42" s="9">
        <v>2341</v>
      </c>
      <c r="F42" s="4">
        <v>42845</v>
      </c>
      <c r="G42" s="9">
        <v>2410</v>
      </c>
      <c r="H42" s="5">
        <f t="shared" si="0"/>
        <v>69</v>
      </c>
      <c r="I42" s="5">
        <v>383176</v>
      </c>
      <c r="J42" s="5">
        <v>396576</v>
      </c>
      <c r="K42" s="5">
        <v>382205</v>
      </c>
      <c r="L42" s="5">
        <v>395625</v>
      </c>
      <c r="M42" s="6">
        <v>32458</v>
      </c>
      <c r="N42" s="6">
        <v>33155</v>
      </c>
      <c r="O42" s="6">
        <f t="shared" si="1"/>
        <v>697</v>
      </c>
      <c r="P42" s="6">
        <f t="shared" si="2"/>
        <v>29.041666666666668</v>
      </c>
      <c r="Q42" s="5"/>
    </row>
    <row r="43" spans="1:17" ht="15.75" customHeight="1">
      <c r="A43" s="1">
        <v>40</v>
      </c>
      <c r="B43" s="2" t="s">
        <v>47</v>
      </c>
      <c r="C43" s="3" t="s">
        <v>22</v>
      </c>
      <c r="D43" s="4">
        <v>42816</v>
      </c>
      <c r="E43" s="9">
        <v>2072</v>
      </c>
      <c r="F43" s="4">
        <v>42845</v>
      </c>
      <c r="G43" s="9">
        <v>2130</v>
      </c>
      <c r="H43" s="5">
        <f t="shared" si="0"/>
        <v>58</v>
      </c>
      <c r="I43" s="5">
        <v>316394</v>
      </c>
      <c r="J43" s="5">
        <v>327335</v>
      </c>
      <c r="K43" s="5">
        <v>318412</v>
      </c>
      <c r="L43" s="5">
        <v>329457</v>
      </c>
      <c r="M43" s="6">
        <v>33454</v>
      </c>
      <c r="N43" s="6">
        <v>34150</v>
      </c>
      <c r="O43" s="6">
        <f t="shared" si="1"/>
        <v>696</v>
      </c>
      <c r="P43" s="6">
        <f t="shared" si="2"/>
        <v>29</v>
      </c>
      <c r="Q43" s="5"/>
    </row>
    <row r="44" spans="1:17" ht="15">
      <c r="A44" s="1">
        <v>41</v>
      </c>
      <c r="B44" s="2" t="s">
        <v>48</v>
      </c>
      <c r="C44" s="3" t="s">
        <v>22</v>
      </c>
      <c r="D44" s="4">
        <v>42816</v>
      </c>
      <c r="E44" s="9">
        <v>2035</v>
      </c>
      <c r="F44" s="4">
        <v>42845</v>
      </c>
      <c r="G44" s="9">
        <v>2092</v>
      </c>
      <c r="H44" s="5">
        <f t="shared" si="0"/>
        <v>57</v>
      </c>
      <c r="I44" s="5">
        <v>293424</v>
      </c>
      <c r="J44" s="5">
        <v>303591</v>
      </c>
      <c r="K44" s="5">
        <v>292331</v>
      </c>
      <c r="L44" s="5">
        <v>302535</v>
      </c>
      <c r="M44" s="6">
        <v>33545</v>
      </c>
      <c r="N44" s="6">
        <v>34241</v>
      </c>
      <c r="O44" s="6">
        <f t="shared" si="1"/>
        <v>696</v>
      </c>
      <c r="P44" s="6">
        <f t="shared" si="2"/>
        <v>29</v>
      </c>
      <c r="Q44" s="5"/>
    </row>
    <row r="45" spans="1:17" ht="15">
      <c r="A45" s="1">
        <v>42</v>
      </c>
      <c r="B45" s="2" t="s">
        <v>49</v>
      </c>
      <c r="C45" s="3" t="s">
        <v>22</v>
      </c>
      <c r="D45" s="4">
        <v>42816</v>
      </c>
      <c r="E45" s="9">
        <v>507</v>
      </c>
      <c r="F45" s="4">
        <v>42845</v>
      </c>
      <c r="G45" s="9">
        <v>565</v>
      </c>
      <c r="H45" s="5">
        <f t="shared" si="0"/>
        <v>58</v>
      </c>
      <c r="I45" s="5">
        <v>70286</v>
      </c>
      <c r="J45" s="5">
        <v>81796</v>
      </c>
      <c r="K45" s="5">
        <v>70147</v>
      </c>
      <c r="L45" s="5">
        <v>81795</v>
      </c>
      <c r="M45" s="6">
        <v>6999</v>
      </c>
      <c r="N45" s="6">
        <v>7696</v>
      </c>
      <c r="O45" s="6">
        <f t="shared" si="1"/>
        <v>697</v>
      </c>
      <c r="P45" s="6">
        <f t="shared" si="2"/>
        <v>29.041666666666668</v>
      </c>
      <c r="Q45" s="5"/>
    </row>
    <row r="46" spans="1:17" ht="14.25" customHeight="1">
      <c r="A46" s="1">
        <v>43</v>
      </c>
      <c r="B46" s="2" t="s">
        <v>49</v>
      </c>
      <c r="C46" s="3" t="s">
        <v>83</v>
      </c>
      <c r="D46" s="4">
        <v>42816</v>
      </c>
      <c r="E46" s="9">
        <v>287</v>
      </c>
      <c r="F46" s="4">
        <v>42845</v>
      </c>
      <c r="G46" s="9">
        <v>323</v>
      </c>
      <c r="H46" s="5">
        <f t="shared" si="0"/>
        <v>36</v>
      </c>
      <c r="I46" s="5">
        <v>15646</v>
      </c>
      <c r="J46" s="5">
        <v>17508</v>
      </c>
      <c r="K46" s="5">
        <v>13373</v>
      </c>
      <c r="L46" s="5">
        <v>14932</v>
      </c>
      <c r="M46" s="6">
        <v>6999</v>
      </c>
      <c r="N46" s="6">
        <v>7696</v>
      </c>
      <c r="O46" s="6">
        <f t="shared" si="1"/>
        <v>697</v>
      </c>
      <c r="P46" s="6">
        <f t="shared" si="2"/>
        <v>29.041666666666668</v>
      </c>
      <c r="Q46" s="5">
        <f>(J46-I46)-(L46-K46)</f>
        <v>303</v>
      </c>
    </row>
    <row r="47" spans="1:17" ht="15" customHeight="1">
      <c r="A47" s="1">
        <v>44</v>
      </c>
      <c r="B47" s="2" t="s">
        <v>50</v>
      </c>
      <c r="C47" s="3" t="s">
        <v>22</v>
      </c>
      <c r="D47" s="4">
        <v>42816</v>
      </c>
      <c r="E47" s="9">
        <v>3960</v>
      </c>
      <c r="F47" s="4">
        <v>42845</v>
      </c>
      <c r="G47" s="9">
        <v>4070</v>
      </c>
      <c r="H47" s="5">
        <f t="shared" si="0"/>
        <v>110</v>
      </c>
      <c r="I47" s="5">
        <v>550880</v>
      </c>
      <c r="J47" s="5">
        <v>571774</v>
      </c>
      <c r="K47" s="5">
        <v>538766</v>
      </c>
      <c r="L47" s="5">
        <v>559640</v>
      </c>
      <c r="M47" s="6">
        <v>33139</v>
      </c>
      <c r="N47" s="6">
        <v>33835</v>
      </c>
      <c r="O47" s="6">
        <f t="shared" si="1"/>
        <v>696</v>
      </c>
      <c r="P47" s="6">
        <f t="shared" si="2"/>
        <v>29</v>
      </c>
      <c r="Q47" s="5"/>
    </row>
    <row r="48" spans="1:17" ht="15" customHeight="1">
      <c r="A48" s="1">
        <v>45</v>
      </c>
      <c r="B48" s="2" t="s">
        <v>50</v>
      </c>
      <c r="C48" s="3" t="s">
        <v>83</v>
      </c>
      <c r="D48" s="4">
        <v>42816</v>
      </c>
      <c r="E48" s="9">
        <v>3127</v>
      </c>
      <c r="F48" s="4">
        <v>42845</v>
      </c>
      <c r="G48" s="9">
        <v>3185</v>
      </c>
      <c r="H48" s="5">
        <f t="shared" si="0"/>
        <v>58</v>
      </c>
      <c r="I48" s="5">
        <v>175518</v>
      </c>
      <c r="J48" s="5">
        <v>179418</v>
      </c>
      <c r="K48" s="5">
        <v>146508</v>
      </c>
      <c r="L48" s="5">
        <v>149959</v>
      </c>
      <c r="M48" s="6">
        <v>33139</v>
      </c>
      <c r="N48" s="6">
        <v>33835</v>
      </c>
      <c r="O48" s="6">
        <f t="shared" si="1"/>
        <v>696</v>
      </c>
      <c r="P48" s="6">
        <f t="shared" si="2"/>
        <v>29</v>
      </c>
      <c r="Q48" s="5">
        <f>(J48-I48)-(L48-K48)</f>
        <v>449</v>
      </c>
    </row>
    <row r="49" spans="1:17" ht="15" customHeight="1">
      <c r="A49" s="1">
        <v>46</v>
      </c>
      <c r="B49" s="2" t="s">
        <v>51</v>
      </c>
      <c r="C49" s="3" t="s">
        <v>22</v>
      </c>
      <c r="D49" s="4">
        <v>42816</v>
      </c>
      <c r="E49" s="9">
        <v>1719</v>
      </c>
      <c r="F49" s="4">
        <v>42845</v>
      </c>
      <c r="G49" s="9">
        <v>1781</v>
      </c>
      <c r="H49" s="5">
        <f t="shared" si="0"/>
        <v>62</v>
      </c>
      <c r="I49" s="5">
        <v>243261</v>
      </c>
      <c r="J49" s="5">
        <v>254843</v>
      </c>
      <c r="K49" s="5">
        <v>248361</v>
      </c>
      <c r="L49" s="5">
        <v>260124</v>
      </c>
      <c r="M49" s="6">
        <v>23996</v>
      </c>
      <c r="N49" s="6">
        <v>24667</v>
      </c>
      <c r="O49" s="6">
        <f t="shared" si="1"/>
        <v>671</v>
      </c>
      <c r="P49" s="6">
        <f t="shared" si="2"/>
        <v>27.958333333333332</v>
      </c>
      <c r="Q49" s="5"/>
    </row>
    <row r="50" spans="1:17" ht="15" customHeight="1">
      <c r="A50" s="1">
        <v>47</v>
      </c>
      <c r="B50" s="2" t="s">
        <v>51</v>
      </c>
      <c r="C50" s="3" t="s">
        <v>83</v>
      </c>
      <c r="D50" s="4">
        <v>42816</v>
      </c>
      <c r="E50" s="9">
        <v>1041</v>
      </c>
      <c r="F50" s="4">
        <v>42845</v>
      </c>
      <c r="G50" s="9">
        <v>1072</v>
      </c>
      <c r="H50" s="5">
        <f t="shared" si="0"/>
        <v>31</v>
      </c>
      <c r="I50" s="5">
        <v>57464</v>
      </c>
      <c r="J50" s="5">
        <v>59186</v>
      </c>
      <c r="K50" s="5">
        <v>47985</v>
      </c>
      <c r="L50" s="5">
        <v>49415</v>
      </c>
      <c r="M50" s="6">
        <v>23996</v>
      </c>
      <c r="N50" s="6">
        <v>24667</v>
      </c>
      <c r="O50" s="6">
        <f t="shared" si="1"/>
        <v>671</v>
      </c>
      <c r="P50" s="6">
        <f t="shared" si="2"/>
        <v>27.958333333333332</v>
      </c>
      <c r="Q50" s="5">
        <f>(J50-I50)-(L50-K50)</f>
        <v>292</v>
      </c>
    </row>
    <row r="51" spans="1:17" ht="15.75" customHeight="1">
      <c r="A51" s="1">
        <v>48</v>
      </c>
      <c r="B51" s="2" t="s">
        <v>52</v>
      </c>
      <c r="C51" s="3" t="s">
        <v>22</v>
      </c>
      <c r="D51" s="4">
        <v>42816</v>
      </c>
      <c r="E51" s="9">
        <v>4165</v>
      </c>
      <c r="F51" s="4">
        <v>42845</v>
      </c>
      <c r="G51" s="9">
        <v>4282</v>
      </c>
      <c r="H51" s="5">
        <f t="shared" si="0"/>
        <v>117</v>
      </c>
      <c r="I51" s="5">
        <v>638647</v>
      </c>
      <c r="J51" s="5">
        <v>660997</v>
      </c>
      <c r="K51" s="5">
        <v>630155</v>
      </c>
      <c r="L51" s="5">
        <v>652265</v>
      </c>
      <c r="M51" s="6">
        <v>33139</v>
      </c>
      <c r="N51" s="6">
        <v>33835</v>
      </c>
      <c r="O51" s="6">
        <f t="shared" si="1"/>
        <v>696</v>
      </c>
      <c r="P51" s="6">
        <f t="shared" si="2"/>
        <v>29</v>
      </c>
      <c r="Q51" s="5"/>
    </row>
    <row r="52" spans="1:17" ht="15.75" customHeight="1">
      <c r="A52" s="1">
        <v>49</v>
      </c>
      <c r="B52" s="2" t="s">
        <v>52</v>
      </c>
      <c r="C52" s="3" t="s">
        <v>83</v>
      </c>
      <c r="D52" s="4">
        <v>42816</v>
      </c>
      <c r="E52" s="9">
        <v>1594</v>
      </c>
      <c r="F52" s="4">
        <v>42845</v>
      </c>
      <c r="G52" s="9">
        <v>1651</v>
      </c>
      <c r="H52" s="5">
        <f t="shared" si="0"/>
        <v>57</v>
      </c>
      <c r="I52" s="5">
        <v>54289</v>
      </c>
      <c r="J52" s="5">
        <v>56301</v>
      </c>
      <c r="K52" s="5">
        <v>38000</v>
      </c>
      <c r="L52" s="5">
        <v>39391</v>
      </c>
      <c r="M52" s="6">
        <v>19984</v>
      </c>
      <c r="N52" s="6">
        <v>20680</v>
      </c>
      <c r="O52" s="6">
        <f t="shared" si="1"/>
        <v>696</v>
      </c>
      <c r="P52" s="6">
        <f t="shared" si="2"/>
        <v>29</v>
      </c>
      <c r="Q52" s="5">
        <f>(J52-I52)-(L52-K52)</f>
        <v>621</v>
      </c>
    </row>
    <row r="53" spans="1:17" ht="15.75" customHeight="1">
      <c r="A53" s="1">
        <v>50</v>
      </c>
      <c r="B53" s="2" t="s">
        <v>53</v>
      </c>
      <c r="C53" s="3" t="s">
        <v>22</v>
      </c>
      <c r="D53" s="4">
        <v>42816</v>
      </c>
      <c r="E53" s="9">
        <v>4019</v>
      </c>
      <c r="F53" s="4">
        <v>42845</v>
      </c>
      <c r="G53" s="9">
        <v>4133</v>
      </c>
      <c r="H53" s="5">
        <f t="shared" si="0"/>
        <v>114</v>
      </c>
      <c r="I53" s="5">
        <v>468631</v>
      </c>
      <c r="J53" s="5">
        <v>487481</v>
      </c>
      <c r="K53" s="5">
        <v>466702</v>
      </c>
      <c r="L53" s="5">
        <v>485663</v>
      </c>
      <c r="M53" s="6">
        <v>33138</v>
      </c>
      <c r="N53" s="6">
        <v>33834</v>
      </c>
      <c r="O53" s="6">
        <f t="shared" si="1"/>
        <v>696</v>
      </c>
      <c r="P53" s="6">
        <f t="shared" si="2"/>
        <v>29</v>
      </c>
      <c r="Q53" s="5"/>
    </row>
    <row r="54" spans="1:17" ht="15.75" customHeight="1">
      <c r="A54" s="1">
        <v>51</v>
      </c>
      <c r="B54" s="2" t="s">
        <v>53</v>
      </c>
      <c r="C54" s="3" t="s">
        <v>83</v>
      </c>
      <c r="D54" s="4">
        <v>42816</v>
      </c>
      <c r="E54" s="9">
        <v>1246</v>
      </c>
      <c r="F54" s="4">
        <v>42845</v>
      </c>
      <c r="G54" s="9">
        <v>1289</v>
      </c>
      <c r="H54" s="5">
        <f t="shared" si="0"/>
        <v>43</v>
      </c>
      <c r="I54" s="5">
        <v>50951</v>
      </c>
      <c r="J54" s="5">
        <v>52773</v>
      </c>
      <c r="K54" s="5">
        <v>35737</v>
      </c>
      <c r="L54" s="5">
        <v>37045</v>
      </c>
      <c r="M54" s="6">
        <v>19983</v>
      </c>
      <c r="N54" s="6">
        <v>20679</v>
      </c>
      <c r="O54" s="6">
        <f t="shared" si="1"/>
        <v>696</v>
      </c>
      <c r="P54" s="6">
        <f t="shared" si="2"/>
        <v>29</v>
      </c>
      <c r="Q54" s="5">
        <f>(J54-I54)-(L54-K54)</f>
        <v>514</v>
      </c>
    </row>
    <row r="55" spans="1:17" ht="14.25" customHeight="1">
      <c r="A55" s="1">
        <v>52</v>
      </c>
      <c r="B55" s="2" t="s">
        <v>54</v>
      </c>
      <c r="C55" s="3" t="s">
        <v>22</v>
      </c>
      <c r="D55" s="4">
        <v>42816</v>
      </c>
      <c r="E55" s="9">
        <v>48</v>
      </c>
      <c r="F55" s="4">
        <v>42845</v>
      </c>
      <c r="G55" s="9">
        <v>53</v>
      </c>
      <c r="H55" s="5">
        <f t="shared" si="0"/>
        <v>5</v>
      </c>
      <c r="I55" s="5">
        <v>4520</v>
      </c>
      <c r="J55" s="5">
        <v>5239</v>
      </c>
      <c r="K55" s="5">
        <v>4520</v>
      </c>
      <c r="L55" s="5">
        <v>5239</v>
      </c>
      <c r="M55" s="6">
        <v>6999</v>
      </c>
      <c r="N55" s="6">
        <v>7695</v>
      </c>
      <c r="O55" s="6">
        <f t="shared" si="1"/>
        <v>696</v>
      </c>
      <c r="P55" s="6">
        <f t="shared" si="2"/>
        <v>29</v>
      </c>
      <c r="Q55" s="5"/>
    </row>
    <row r="56" spans="1:17" ht="14.25" customHeight="1">
      <c r="A56" s="1">
        <v>53</v>
      </c>
      <c r="B56" s="2" t="s">
        <v>55</v>
      </c>
      <c r="C56" s="3" t="s">
        <v>22</v>
      </c>
      <c r="D56" s="4">
        <v>42816</v>
      </c>
      <c r="E56" s="9">
        <v>941</v>
      </c>
      <c r="F56" s="4">
        <v>42845</v>
      </c>
      <c r="G56" s="9">
        <v>1049</v>
      </c>
      <c r="H56" s="5">
        <f t="shared" si="0"/>
        <v>108</v>
      </c>
      <c r="I56" s="5">
        <v>171189</v>
      </c>
      <c r="J56" s="5">
        <v>200055</v>
      </c>
      <c r="K56" s="5">
        <v>169526</v>
      </c>
      <c r="L56" s="5">
        <v>197855</v>
      </c>
      <c r="M56" s="6">
        <v>6999</v>
      </c>
      <c r="N56" s="6">
        <v>7695</v>
      </c>
      <c r="O56" s="6">
        <f t="shared" si="1"/>
        <v>696</v>
      </c>
      <c r="P56" s="6">
        <f t="shared" si="2"/>
        <v>29</v>
      </c>
      <c r="Q56" s="5"/>
    </row>
    <row r="57" spans="1:17" ht="15" customHeight="1">
      <c r="A57" s="1">
        <v>54</v>
      </c>
      <c r="B57" s="2" t="s">
        <v>55</v>
      </c>
      <c r="C57" s="3" t="s">
        <v>83</v>
      </c>
      <c r="D57" s="4">
        <v>42816</v>
      </c>
      <c r="E57" s="9">
        <v>479</v>
      </c>
      <c r="F57" s="4">
        <v>42845</v>
      </c>
      <c r="G57" s="9">
        <v>533</v>
      </c>
      <c r="H57" s="5">
        <f t="shared" si="0"/>
        <v>54</v>
      </c>
      <c r="I57" s="5">
        <v>23959</v>
      </c>
      <c r="J57" s="5">
        <v>27335</v>
      </c>
      <c r="K57" s="5">
        <v>17629</v>
      </c>
      <c r="L57" s="5">
        <v>20074</v>
      </c>
      <c r="M57" s="6">
        <v>6999</v>
      </c>
      <c r="N57" s="6">
        <v>7695</v>
      </c>
      <c r="O57" s="6">
        <f t="shared" si="1"/>
        <v>696</v>
      </c>
      <c r="P57" s="6">
        <f t="shared" si="2"/>
        <v>29</v>
      </c>
      <c r="Q57" s="5">
        <f>(J57-I57)-(L57-K57)</f>
        <v>931</v>
      </c>
    </row>
    <row r="58" spans="1:17" ht="15.75" customHeight="1">
      <c r="A58" s="1">
        <v>55</v>
      </c>
      <c r="B58" s="2" t="s">
        <v>56</v>
      </c>
      <c r="C58" s="3" t="s">
        <v>22</v>
      </c>
      <c r="D58" s="4">
        <v>42816</v>
      </c>
      <c r="E58" s="9">
        <v>1826</v>
      </c>
      <c r="F58" s="4">
        <v>42845</v>
      </c>
      <c r="G58" s="9">
        <v>1928</v>
      </c>
      <c r="H58" s="5">
        <f t="shared" si="0"/>
        <v>102</v>
      </c>
      <c r="I58" s="5">
        <v>296445</v>
      </c>
      <c r="J58" s="5">
        <v>316455</v>
      </c>
      <c r="K58" s="5"/>
      <c r="L58" s="5"/>
      <c r="M58" s="6">
        <v>15281</v>
      </c>
      <c r="N58" s="6">
        <v>15977</v>
      </c>
      <c r="O58" s="6">
        <f t="shared" si="1"/>
        <v>696</v>
      </c>
      <c r="P58" s="6">
        <f t="shared" si="2"/>
        <v>29</v>
      </c>
      <c r="Q58" s="5"/>
    </row>
    <row r="59" spans="1:17" ht="15.75" customHeight="1">
      <c r="A59" s="1">
        <v>56</v>
      </c>
      <c r="B59" s="2" t="s">
        <v>56</v>
      </c>
      <c r="C59" s="3" t="s">
        <v>83</v>
      </c>
      <c r="D59" s="4">
        <v>42816</v>
      </c>
      <c r="E59" s="9">
        <v>1702</v>
      </c>
      <c r="F59" s="4">
        <v>42845</v>
      </c>
      <c r="G59" s="9">
        <v>1762</v>
      </c>
      <c r="H59" s="5">
        <f t="shared" si="0"/>
        <v>60</v>
      </c>
      <c r="I59" s="5">
        <v>82182</v>
      </c>
      <c r="J59" s="5">
        <v>85313</v>
      </c>
      <c r="K59" s="5">
        <v>59770</v>
      </c>
      <c r="L59" s="5">
        <v>62090</v>
      </c>
      <c r="M59" s="6">
        <v>20193</v>
      </c>
      <c r="N59" s="6">
        <v>20889</v>
      </c>
      <c r="O59" s="6">
        <f t="shared" si="1"/>
        <v>696</v>
      </c>
      <c r="P59" s="6">
        <f t="shared" si="2"/>
        <v>29</v>
      </c>
      <c r="Q59" s="5">
        <f>(J59-I59)-(L59-K59)</f>
        <v>811</v>
      </c>
    </row>
    <row r="60" spans="1:17" ht="15.75" customHeight="1">
      <c r="A60" s="1">
        <v>57</v>
      </c>
      <c r="B60" s="2" t="s">
        <v>57</v>
      </c>
      <c r="C60" s="3" t="s">
        <v>22</v>
      </c>
      <c r="D60" s="4">
        <v>42816</v>
      </c>
      <c r="E60" s="9">
        <v>3162</v>
      </c>
      <c r="F60" s="4">
        <v>42845</v>
      </c>
      <c r="G60" s="9">
        <v>3285</v>
      </c>
      <c r="H60" s="5">
        <f t="shared" si="0"/>
        <v>123</v>
      </c>
      <c r="I60" s="5">
        <v>503083</v>
      </c>
      <c r="J60" s="5">
        <v>527748</v>
      </c>
      <c r="K60" s="5">
        <v>502007</v>
      </c>
      <c r="L60" s="5">
        <v>526414</v>
      </c>
      <c r="M60" s="6">
        <v>24015</v>
      </c>
      <c r="N60" s="6">
        <v>24711</v>
      </c>
      <c r="O60" s="6">
        <f t="shared" si="1"/>
        <v>696</v>
      </c>
      <c r="P60" s="6">
        <f t="shared" si="2"/>
        <v>29</v>
      </c>
      <c r="Q60" s="5"/>
    </row>
    <row r="61" spans="1:17" ht="15.75" customHeight="1">
      <c r="A61" s="1">
        <v>58</v>
      </c>
      <c r="B61" s="2" t="s">
        <v>57</v>
      </c>
      <c r="C61" s="3" t="s">
        <v>83</v>
      </c>
      <c r="D61" s="4">
        <v>42816</v>
      </c>
      <c r="E61" s="9">
        <v>2216</v>
      </c>
      <c r="F61" s="4">
        <v>42845</v>
      </c>
      <c r="G61" s="9">
        <v>2279</v>
      </c>
      <c r="H61" s="5">
        <f t="shared" si="0"/>
        <v>63</v>
      </c>
      <c r="I61" s="5">
        <v>96464</v>
      </c>
      <c r="J61" s="5">
        <v>99594</v>
      </c>
      <c r="K61" s="5">
        <v>71590</v>
      </c>
      <c r="L61" s="5">
        <v>74069</v>
      </c>
      <c r="M61" s="6">
        <v>24015</v>
      </c>
      <c r="N61" s="6">
        <v>24711</v>
      </c>
      <c r="O61" s="6">
        <f t="shared" si="1"/>
        <v>696</v>
      </c>
      <c r="P61" s="6">
        <f t="shared" si="2"/>
        <v>29</v>
      </c>
      <c r="Q61" s="5">
        <f>(J61-I61)-(L61-K61)</f>
        <v>651</v>
      </c>
    </row>
    <row r="62" spans="1:17" ht="16.5" customHeight="1">
      <c r="A62" s="1">
        <v>59</v>
      </c>
      <c r="B62" s="2" t="s">
        <v>58</v>
      </c>
      <c r="C62" s="3" t="s">
        <v>22</v>
      </c>
      <c r="D62" s="4">
        <v>42816</v>
      </c>
      <c r="E62" s="9">
        <v>2045</v>
      </c>
      <c r="F62" s="4">
        <v>42845</v>
      </c>
      <c r="G62" s="9">
        <v>2163</v>
      </c>
      <c r="H62" s="5">
        <f t="shared" si="0"/>
        <v>118</v>
      </c>
      <c r="I62" s="5">
        <v>320811</v>
      </c>
      <c r="J62" s="5">
        <v>341649</v>
      </c>
      <c r="K62" s="5">
        <v>318529</v>
      </c>
      <c r="L62" s="5">
        <v>339298</v>
      </c>
      <c r="M62" s="6">
        <v>15284</v>
      </c>
      <c r="N62" s="6">
        <v>15981</v>
      </c>
      <c r="O62" s="6">
        <f t="shared" si="1"/>
        <v>697</v>
      </c>
      <c r="P62" s="6">
        <f t="shared" si="2"/>
        <v>29.041666666666668</v>
      </c>
      <c r="Q62" s="5"/>
    </row>
    <row r="63" spans="1:17" ht="16.5" customHeight="1">
      <c r="A63" s="1">
        <v>60</v>
      </c>
      <c r="B63" s="2" t="s">
        <v>58</v>
      </c>
      <c r="C63" s="3" t="s">
        <v>83</v>
      </c>
      <c r="D63" s="4">
        <v>42816</v>
      </c>
      <c r="E63" s="9">
        <v>1215</v>
      </c>
      <c r="F63" s="4">
        <v>42845</v>
      </c>
      <c r="G63" s="9">
        <v>1277</v>
      </c>
      <c r="H63" s="5">
        <f t="shared" si="0"/>
        <v>62</v>
      </c>
      <c r="I63" s="5">
        <v>54540</v>
      </c>
      <c r="J63" s="5">
        <v>57525</v>
      </c>
      <c r="K63" s="5">
        <v>41094</v>
      </c>
      <c r="L63" s="5">
        <v>43465</v>
      </c>
      <c r="M63" s="6">
        <v>15284</v>
      </c>
      <c r="N63" s="6">
        <v>15981</v>
      </c>
      <c r="O63" s="6">
        <f t="shared" si="1"/>
        <v>697</v>
      </c>
      <c r="P63" s="6">
        <f t="shared" si="2"/>
        <v>29.041666666666668</v>
      </c>
      <c r="Q63" s="5">
        <f>(J63-I63)-(L63-K63)</f>
        <v>614</v>
      </c>
    </row>
    <row r="64" spans="1:17" ht="22.5">
      <c r="A64" s="1">
        <v>61</v>
      </c>
      <c r="B64" s="2" t="s">
        <v>59</v>
      </c>
      <c r="C64" s="3" t="s">
        <v>22</v>
      </c>
      <c r="D64" s="4">
        <v>42816</v>
      </c>
      <c r="E64" s="9">
        <v>1126</v>
      </c>
      <c r="F64" s="4">
        <v>42845</v>
      </c>
      <c r="G64" s="9">
        <v>1264</v>
      </c>
      <c r="H64" s="5">
        <f t="shared" si="0"/>
        <v>138</v>
      </c>
      <c r="I64" s="5">
        <v>202253</v>
      </c>
      <c r="J64" s="5">
        <v>236187</v>
      </c>
      <c r="K64" s="5">
        <v>197012</v>
      </c>
      <c r="L64" s="5">
        <v>230290</v>
      </c>
      <c r="M64" s="6">
        <v>4318</v>
      </c>
      <c r="N64" s="6">
        <v>5015</v>
      </c>
      <c r="O64" s="6">
        <f t="shared" si="1"/>
        <v>697</v>
      </c>
      <c r="P64" s="6">
        <f t="shared" si="2"/>
        <v>29.041666666666668</v>
      </c>
      <c r="Q64" s="5"/>
    </row>
    <row r="65" spans="1:17" ht="22.5">
      <c r="A65" s="1">
        <v>62</v>
      </c>
      <c r="B65" s="2" t="s">
        <v>59</v>
      </c>
      <c r="C65" s="3" t="s">
        <v>83</v>
      </c>
      <c r="D65" s="4">
        <v>42816</v>
      </c>
      <c r="E65" s="9">
        <v>477</v>
      </c>
      <c r="F65" s="4">
        <v>42845</v>
      </c>
      <c r="G65" s="9">
        <v>525</v>
      </c>
      <c r="H65" s="5">
        <f t="shared" si="0"/>
        <v>48</v>
      </c>
      <c r="I65" s="5">
        <v>30644</v>
      </c>
      <c r="J65" s="5">
        <v>34422</v>
      </c>
      <c r="K65" s="5">
        <v>26744</v>
      </c>
      <c r="L65" s="5">
        <v>30056</v>
      </c>
      <c r="M65" s="6">
        <v>6999</v>
      </c>
      <c r="N65" s="6">
        <v>7696</v>
      </c>
      <c r="O65" s="6">
        <f t="shared" si="1"/>
        <v>697</v>
      </c>
      <c r="P65" s="6">
        <f t="shared" si="2"/>
        <v>29.041666666666668</v>
      </c>
      <c r="Q65" s="5">
        <f>(J65-I65)-(L65-K65)</f>
        <v>466</v>
      </c>
    </row>
    <row r="66" spans="1:17" ht="13.5" customHeight="1">
      <c r="A66" s="1">
        <v>63</v>
      </c>
      <c r="B66" s="2" t="s">
        <v>60</v>
      </c>
      <c r="C66" s="3" t="s">
        <v>22</v>
      </c>
      <c r="D66" s="4">
        <v>42816</v>
      </c>
      <c r="E66" s="9">
        <v>1991</v>
      </c>
      <c r="F66" s="4">
        <v>42845</v>
      </c>
      <c r="G66" s="9">
        <v>2103</v>
      </c>
      <c r="H66" s="5">
        <f t="shared" si="0"/>
        <v>112</v>
      </c>
      <c r="I66" s="5">
        <v>316755</v>
      </c>
      <c r="J66" s="5">
        <v>334644</v>
      </c>
      <c r="K66" s="5">
        <v>326173</v>
      </c>
      <c r="L66" s="5">
        <v>344000</v>
      </c>
      <c r="M66" s="6">
        <v>15595</v>
      </c>
      <c r="N66" s="6">
        <v>16291</v>
      </c>
      <c r="O66" s="6">
        <f t="shared" si="1"/>
        <v>696</v>
      </c>
      <c r="P66" s="6">
        <f t="shared" si="2"/>
        <v>29</v>
      </c>
      <c r="Q66" s="5"/>
    </row>
    <row r="67" spans="1:17" ht="13.5" customHeight="1">
      <c r="A67" s="1">
        <v>64</v>
      </c>
      <c r="B67" s="2" t="s">
        <v>60</v>
      </c>
      <c r="C67" s="3" t="s">
        <v>83</v>
      </c>
      <c r="D67" s="4">
        <v>42816</v>
      </c>
      <c r="E67" s="9">
        <v>1222</v>
      </c>
      <c r="F67" s="4">
        <v>42845</v>
      </c>
      <c r="G67" s="9">
        <v>1282</v>
      </c>
      <c r="H67" s="5">
        <f t="shared" si="0"/>
        <v>60</v>
      </c>
      <c r="I67" s="5">
        <v>61645</v>
      </c>
      <c r="J67" s="5">
        <v>64898</v>
      </c>
      <c r="K67" s="5">
        <v>48185</v>
      </c>
      <c r="L67" s="5">
        <v>50788</v>
      </c>
      <c r="M67" s="6">
        <v>15595</v>
      </c>
      <c r="N67" s="6">
        <v>16291</v>
      </c>
      <c r="O67" s="6">
        <f t="shared" si="1"/>
        <v>696</v>
      </c>
      <c r="P67" s="6">
        <f t="shared" si="2"/>
        <v>29</v>
      </c>
      <c r="Q67" s="5">
        <f>(J67-I67)-(L67-K67)</f>
        <v>650</v>
      </c>
    </row>
    <row r="68" spans="1:17" ht="14.25" customHeight="1">
      <c r="A68" s="1">
        <v>65</v>
      </c>
      <c r="B68" s="2" t="s">
        <v>61</v>
      </c>
      <c r="C68" s="3" t="s">
        <v>22</v>
      </c>
      <c r="D68" s="4">
        <v>42816</v>
      </c>
      <c r="E68" s="9">
        <v>622</v>
      </c>
      <c r="F68" s="4">
        <v>42845</v>
      </c>
      <c r="G68" s="9">
        <v>698</v>
      </c>
      <c r="H68" s="5">
        <f t="shared" si="0"/>
        <v>76</v>
      </c>
      <c r="I68" s="5">
        <v>61456</v>
      </c>
      <c r="J68" s="5">
        <v>71860</v>
      </c>
      <c r="K68" s="5">
        <v>62157</v>
      </c>
      <c r="L68" s="5">
        <v>72676</v>
      </c>
      <c r="M68" s="6">
        <v>6999</v>
      </c>
      <c r="N68" s="6">
        <v>7696</v>
      </c>
      <c r="O68" s="6">
        <f t="shared" si="1"/>
        <v>697</v>
      </c>
      <c r="P68" s="6">
        <f t="shared" si="2"/>
        <v>29.041666666666668</v>
      </c>
      <c r="Q68" s="5"/>
    </row>
    <row r="69" spans="1:17" ht="14.25" customHeight="1">
      <c r="A69" s="1">
        <v>66</v>
      </c>
      <c r="B69" s="2" t="s">
        <v>62</v>
      </c>
      <c r="C69" s="3" t="s">
        <v>22</v>
      </c>
      <c r="D69" s="4">
        <v>42816</v>
      </c>
      <c r="E69" s="9">
        <v>646</v>
      </c>
      <c r="F69" s="4">
        <v>42845</v>
      </c>
      <c r="G69" s="9">
        <v>716</v>
      </c>
      <c r="H69" s="5">
        <f>G69-E69</f>
        <v>70</v>
      </c>
      <c r="I69" s="5">
        <v>65270</v>
      </c>
      <c r="J69" s="5">
        <v>73825</v>
      </c>
      <c r="K69" s="5">
        <v>64538</v>
      </c>
      <c r="L69" s="5">
        <v>73115</v>
      </c>
      <c r="M69" s="6">
        <v>6999</v>
      </c>
      <c r="N69" s="6">
        <v>7696</v>
      </c>
      <c r="O69" s="6">
        <f aca="true" t="shared" si="3" ref="O69:O92">N69-M69</f>
        <v>697</v>
      </c>
      <c r="P69" s="6">
        <f aca="true" t="shared" si="4" ref="P69:P92">O69/24</f>
        <v>29.041666666666668</v>
      </c>
      <c r="Q69" s="5"/>
    </row>
    <row r="70" spans="1:17" ht="13.5" customHeight="1">
      <c r="A70" s="1">
        <v>67</v>
      </c>
      <c r="B70" s="2" t="s">
        <v>63</v>
      </c>
      <c r="C70" s="3" t="s">
        <v>22</v>
      </c>
      <c r="D70" s="4">
        <v>42816</v>
      </c>
      <c r="E70" s="9">
        <v>857</v>
      </c>
      <c r="F70" s="4">
        <v>42845</v>
      </c>
      <c r="G70" s="9">
        <v>960</v>
      </c>
      <c r="H70" s="5">
        <f>G70-E70</f>
        <v>103</v>
      </c>
      <c r="I70" s="5">
        <v>78172</v>
      </c>
      <c r="J70" s="5">
        <v>91187</v>
      </c>
      <c r="K70" s="5">
        <v>76772</v>
      </c>
      <c r="L70" s="5">
        <v>89422</v>
      </c>
      <c r="M70" s="6">
        <v>6999</v>
      </c>
      <c r="N70" s="6">
        <v>7696</v>
      </c>
      <c r="O70" s="6">
        <f t="shared" si="3"/>
        <v>697</v>
      </c>
      <c r="P70" s="6">
        <f t="shared" si="4"/>
        <v>29.041666666666668</v>
      </c>
      <c r="Q70" s="5"/>
    </row>
    <row r="71" spans="1:17" ht="15">
      <c r="A71" s="1">
        <v>68</v>
      </c>
      <c r="B71" s="2" t="s">
        <v>64</v>
      </c>
      <c r="C71" s="3" t="s">
        <v>22</v>
      </c>
      <c r="D71" s="4">
        <v>42816</v>
      </c>
      <c r="E71" s="12">
        <v>2210</v>
      </c>
      <c r="F71" s="4">
        <v>42845</v>
      </c>
      <c r="G71" s="12">
        <v>2294</v>
      </c>
      <c r="H71" s="5">
        <f>G71-E71</f>
        <v>84</v>
      </c>
      <c r="I71" s="5">
        <v>227590</v>
      </c>
      <c r="J71" s="5">
        <v>238856</v>
      </c>
      <c r="K71" s="5">
        <v>229073</v>
      </c>
      <c r="L71" s="5">
        <v>240371</v>
      </c>
      <c r="M71" s="6">
        <v>24044</v>
      </c>
      <c r="N71" s="6">
        <v>24740</v>
      </c>
      <c r="O71" s="6">
        <f t="shared" si="3"/>
        <v>696</v>
      </c>
      <c r="P71" s="6">
        <f t="shared" si="4"/>
        <v>29</v>
      </c>
      <c r="Q71" s="5"/>
    </row>
    <row r="72" spans="1:17" ht="15">
      <c r="A72" s="1">
        <v>69</v>
      </c>
      <c r="B72" s="2" t="s">
        <v>64</v>
      </c>
      <c r="C72" s="3" t="s">
        <v>83</v>
      </c>
      <c r="D72" s="4">
        <v>42816</v>
      </c>
      <c r="E72" s="12">
        <v>1340</v>
      </c>
      <c r="F72" s="4">
        <v>42845</v>
      </c>
      <c r="G72" s="12">
        <v>1381</v>
      </c>
      <c r="H72" s="5">
        <f>G72-E72</f>
        <v>41</v>
      </c>
      <c r="I72" s="5">
        <v>83459</v>
      </c>
      <c r="J72" s="5">
        <v>86027</v>
      </c>
      <c r="K72" s="5">
        <v>69728</v>
      </c>
      <c r="L72" s="5">
        <v>71878</v>
      </c>
      <c r="M72" s="6">
        <v>24044</v>
      </c>
      <c r="N72" s="6">
        <v>24740</v>
      </c>
      <c r="O72" s="6">
        <f t="shared" si="3"/>
        <v>696</v>
      </c>
      <c r="P72" s="6">
        <f t="shared" si="4"/>
        <v>29</v>
      </c>
      <c r="Q72" s="5">
        <f>(J72-I72)-(L72-K72)</f>
        <v>418</v>
      </c>
    </row>
    <row r="73" spans="1:17" ht="15">
      <c r="A73" s="1">
        <v>70</v>
      </c>
      <c r="B73" s="2" t="s">
        <v>65</v>
      </c>
      <c r="C73" s="3" t="s">
        <v>22</v>
      </c>
      <c r="D73" s="4">
        <v>42816</v>
      </c>
      <c r="E73" s="9">
        <v>1711</v>
      </c>
      <c r="F73" s="4">
        <v>42845</v>
      </c>
      <c r="G73" s="9">
        <v>1760</v>
      </c>
      <c r="H73" s="5">
        <f>G73-E73</f>
        <v>49</v>
      </c>
      <c r="I73" s="5">
        <v>164103</v>
      </c>
      <c r="J73" s="5">
        <v>169321</v>
      </c>
      <c r="K73" s="5">
        <v>164553</v>
      </c>
      <c r="L73" s="5">
        <v>169807</v>
      </c>
      <c r="M73" s="6">
        <v>33140</v>
      </c>
      <c r="N73" s="6">
        <v>33837</v>
      </c>
      <c r="O73" s="6">
        <f t="shared" si="3"/>
        <v>697</v>
      </c>
      <c r="P73" s="6">
        <f t="shared" si="4"/>
        <v>29.041666666666668</v>
      </c>
      <c r="Q73" s="5"/>
    </row>
    <row r="74" spans="1:17" ht="15">
      <c r="A74" s="1">
        <v>71</v>
      </c>
      <c r="B74" s="2" t="s">
        <v>65</v>
      </c>
      <c r="C74" s="3" t="s">
        <v>83</v>
      </c>
      <c r="D74" s="4">
        <v>42816</v>
      </c>
      <c r="E74" s="9">
        <v>1281</v>
      </c>
      <c r="F74" s="4">
        <v>42845</v>
      </c>
      <c r="G74" s="9">
        <v>1328</v>
      </c>
      <c r="H74" s="5">
        <v>36</v>
      </c>
      <c r="I74" s="5">
        <v>128406</v>
      </c>
      <c r="J74" s="5">
        <v>131741</v>
      </c>
      <c r="K74" s="5">
        <v>122684</v>
      </c>
      <c r="L74" s="5">
        <v>125493</v>
      </c>
      <c r="M74" s="6">
        <v>30446</v>
      </c>
      <c r="N74" s="6">
        <v>31143</v>
      </c>
      <c r="O74" s="6">
        <f t="shared" si="3"/>
        <v>697</v>
      </c>
      <c r="P74" s="6">
        <f t="shared" si="4"/>
        <v>29.041666666666668</v>
      </c>
      <c r="Q74" s="5">
        <v>267</v>
      </c>
    </row>
    <row r="75" spans="1:17" ht="15">
      <c r="A75" s="1">
        <v>72</v>
      </c>
      <c r="B75" s="2" t="s">
        <v>66</v>
      </c>
      <c r="C75" s="3" t="s">
        <v>22</v>
      </c>
      <c r="D75" s="4">
        <v>42816</v>
      </c>
      <c r="E75" s="9">
        <v>1099</v>
      </c>
      <c r="F75" s="4">
        <v>42845</v>
      </c>
      <c r="G75" s="9">
        <v>1140</v>
      </c>
      <c r="H75" s="5">
        <f aca="true" t="shared" si="5" ref="H75:H92">G75-E75</f>
        <v>41</v>
      </c>
      <c r="I75" s="5">
        <v>111194</v>
      </c>
      <c r="J75" s="5">
        <v>115963</v>
      </c>
      <c r="K75" s="5">
        <v>113898</v>
      </c>
      <c r="L75" s="5">
        <v>118659</v>
      </c>
      <c r="M75" s="6">
        <v>23037</v>
      </c>
      <c r="N75" s="6">
        <v>23733</v>
      </c>
      <c r="O75" s="6">
        <f t="shared" si="3"/>
        <v>696</v>
      </c>
      <c r="P75" s="6">
        <f t="shared" si="4"/>
        <v>29</v>
      </c>
      <c r="Q75" s="5"/>
    </row>
    <row r="76" spans="1:17" ht="15">
      <c r="A76" s="1">
        <v>73</v>
      </c>
      <c r="B76" s="2" t="s">
        <v>66</v>
      </c>
      <c r="C76" s="3" t="s">
        <v>83</v>
      </c>
      <c r="D76" s="4">
        <v>42816</v>
      </c>
      <c r="E76" s="9">
        <v>675</v>
      </c>
      <c r="F76" s="4">
        <v>42845</v>
      </c>
      <c r="G76" s="9">
        <v>699</v>
      </c>
      <c r="H76" s="5">
        <f t="shared" si="5"/>
        <v>24</v>
      </c>
      <c r="I76" s="5">
        <v>52470</v>
      </c>
      <c r="J76" s="5">
        <v>54338</v>
      </c>
      <c r="K76" s="5">
        <v>47131</v>
      </c>
      <c r="L76" s="5">
        <v>48793</v>
      </c>
      <c r="M76" s="6">
        <v>20032</v>
      </c>
      <c r="N76" s="6">
        <v>20728</v>
      </c>
      <c r="O76" s="6">
        <f t="shared" si="3"/>
        <v>696</v>
      </c>
      <c r="P76" s="6">
        <f t="shared" si="4"/>
        <v>29</v>
      </c>
      <c r="Q76" s="5">
        <f>(J76-I76)-(L76-K76)</f>
        <v>206</v>
      </c>
    </row>
    <row r="77" spans="1:17" ht="15">
      <c r="A77" s="1">
        <v>74</v>
      </c>
      <c r="B77" s="2" t="s">
        <v>67</v>
      </c>
      <c r="C77" s="3" t="s">
        <v>22</v>
      </c>
      <c r="D77" s="4">
        <v>42816</v>
      </c>
      <c r="E77" s="9">
        <v>2091</v>
      </c>
      <c r="F77" s="4">
        <v>42845</v>
      </c>
      <c r="G77" s="9">
        <v>2151</v>
      </c>
      <c r="H77" s="5">
        <f t="shared" si="5"/>
        <v>60</v>
      </c>
      <c r="I77" s="5">
        <v>196597</v>
      </c>
      <c r="J77" s="5">
        <v>203210</v>
      </c>
      <c r="K77" s="5">
        <v>197509</v>
      </c>
      <c r="L77" s="5">
        <v>204008</v>
      </c>
      <c r="M77" s="6">
        <v>33140</v>
      </c>
      <c r="N77" s="6">
        <v>33836</v>
      </c>
      <c r="O77" s="6">
        <f t="shared" si="3"/>
        <v>696</v>
      </c>
      <c r="P77" s="6">
        <f t="shared" si="4"/>
        <v>29</v>
      </c>
      <c r="Q77" s="5"/>
    </row>
    <row r="78" spans="1:17" ht="15">
      <c r="A78" s="1">
        <v>75</v>
      </c>
      <c r="B78" s="2" t="s">
        <v>67</v>
      </c>
      <c r="C78" s="3" t="s">
        <v>83</v>
      </c>
      <c r="D78" s="4">
        <v>42816</v>
      </c>
      <c r="E78" s="9">
        <v>1790</v>
      </c>
      <c r="F78" s="4">
        <v>42845</v>
      </c>
      <c r="G78" s="9">
        <v>1836</v>
      </c>
      <c r="H78" s="5">
        <f t="shared" si="5"/>
        <v>46</v>
      </c>
      <c r="I78" s="5">
        <v>94373</v>
      </c>
      <c r="J78" s="5">
        <v>97129</v>
      </c>
      <c r="K78" s="5">
        <v>77528</v>
      </c>
      <c r="L78" s="5">
        <v>79859</v>
      </c>
      <c r="M78" s="6">
        <v>33140</v>
      </c>
      <c r="N78" s="6">
        <v>33836</v>
      </c>
      <c r="O78" s="6">
        <f t="shared" si="3"/>
        <v>696</v>
      </c>
      <c r="P78" s="6">
        <f t="shared" si="4"/>
        <v>29</v>
      </c>
      <c r="Q78" s="5">
        <f>(J78-I78)-(L78-K78)</f>
        <v>425</v>
      </c>
    </row>
    <row r="79" spans="1:17" ht="15">
      <c r="A79" s="1">
        <v>76</v>
      </c>
      <c r="B79" s="2" t="s">
        <v>68</v>
      </c>
      <c r="C79" s="3" t="s">
        <v>22</v>
      </c>
      <c r="D79" s="4">
        <v>42816</v>
      </c>
      <c r="E79" s="9">
        <v>1520</v>
      </c>
      <c r="F79" s="4">
        <v>42845</v>
      </c>
      <c r="G79" s="9">
        <v>1610</v>
      </c>
      <c r="H79" s="5">
        <f t="shared" si="5"/>
        <v>90</v>
      </c>
      <c r="I79" s="5">
        <v>115725</v>
      </c>
      <c r="J79" s="5">
        <v>124623</v>
      </c>
      <c r="K79" s="5">
        <v>116268</v>
      </c>
      <c r="L79" s="5">
        <v>125198</v>
      </c>
      <c r="M79" s="6">
        <v>15595</v>
      </c>
      <c r="N79" s="6">
        <v>16291</v>
      </c>
      <c r="O79" s="6">
        <f t="shared" si="3"/>
        <v>696</v>
      </c>
      <c r="P79" s="6">
        <f t="shared" si="4"/>
        <v>29</v>
      </c>
      <c r="Q79" s="5"/>
    </row>
    <row r="80" spans="1:17" ht="15">
      <c r="A80" s="1">
        <v>77</v>
      </c>
      <c r="B80" s="2" t="s">
        <v>69</v>
      </c>
      <c r="C80" s="3" t="s">
        <v>22</v>
      </c>
      <c r="D80" s="4">
        <v>42816</v>
      </c>
      <c r="E80" s="9">
        <v>1176</v>
      </c>
      <c r="F80" s="4">
        <v>42845</v>
      </c>
      <c r="G80" s="9">
        <v>1244</v>
      </c>
      <c r="H80" s="5">
        <f t="shared" si="5"/>
        <v>68</v>
      </c>
      <c r="I80" s="5">
        <v>96237</v>
      </c>
      <c r="J80" s="5">
        <v>103563</v>
      </c>
      <c r="K80" s="5">
        <v>97159</v>
      </c>
      <c r="L80" s="5">
        <v>104549</v>
      </c>
      <c r="M80" s="6">
        <v>15599</v>
      </c>
      <c r="N80" s="6">
        <v>16296</v>
      </c>
      <c r="O80" s="6">
        <f t="shared" si="3"/>
        <v>697</v>
      </c>
      <c r="P80" s="6">
        <f t="shared" si="4"/>
        <v>29.041666666666668</v>
      </c>
      <c r="Q80" s="5"/>
    </row>
    <row r="81" spans="1:17" ht="15">
      <c r="A81" s="1">
        <v>78</v>
      </c>
      <c r="B81" s="2" t="s">
        <v>78</v>
      </c>
      <c r="C81" s="3" t="s">
        <v>22</v>
      </c>
      <c r="D81" s="4">
        <v>42816</v>
      </c>
      <c r="E81" s="9">
        <v>395</v>
      </c>
      <c r="F81" s="4">
        <v>42845</v>
      </c>
      <c r="G81" s="9">
        <v>443</v>
      </c>
      <c r="H81" s="5">
        <f t="shared" si="5"/>
        <v>48</v>
      </c>
      <c r="I81" s="5">
        <v>30814</v>
      </c>
      <c r="J81" s="5">
        <v>35678</v>
      </c>
      <c r="K81" s="5"/>
      <c r="L81" s="5"/>
      <c r="M81" s="6">
        <v>5848</v>
      </c>
      <c r="N81" s="6">
        <v>6544</v>
      </c>
      <c r="O81" s="6">
        <f t="shared" si="3"/>
        <v>696</v>
      </c>
      <c r="P81" s="6">
        <f t="shared" si="4"/>
        <v>29</v>
      </c>
      <c r="Q81" s="5"/>
    </row>
    <row r="82" spans="1:17" ht="14.25" customHeight="1">
      <c r="A82" s="1">
        <v>79</v>
      </c>
      <c r="B82" s="2" t="s">
        <v>78</v>
      </c>
      <c r="C82" s="3" t="s">
        <v>83</v>
      </c>
      <c r="D82" s="4">
        <v>42816</v>
      </c>
      <c r="E82" s="9"/>
      <c r="F82" s="4">
        <v>42845</v>
      </c>
      <c r="G82" s="9"/>
      <c r="H82" s="5"/>
      <c r="I82" s="5"/>
      <c r="J82" s="5"/>
      <c r="K82" s="5"/>
      <c r="L82" s="5"/>
      <c r="M82" s="6"/>
      <c r="N82" s="6"/>
      <c r="O82" s="6"/>
      <c r="P82" s="6"/>
      <c r="Q82" s="5"/>
    </row>
    <row r="83" spans="1:17" ht="15" customHeight="1">
      <c r="A83" s="1">
        <v>80</v>
      </c>
      <c r="B83" s="2" t="s">
        <v>70</v>
      </c>
      <c r="C83" s="3" t="s">
        <v>22</v>
      </c>
      <c r="D83" s="4">
        <v>42816</v>
      </c>
      <c r="E83" s="9">
        <v>590</v>
      </c>
      <c r="F83" s="4">
        <v>42845</v>
      </c>
      <c r="G83" s="9">
        <v>660</v>
      </c>
      <c r="H83" s="5">
        <f t="shared" si="5"/>
        <v>70</v>
      </c>
      <c r="I83" s="5">
        <v>46661</v>
      </c>
      <c r="J83" s="5">
        <v>53959</v>
      </c>
      <c r="K83" s="5">
        <v>45982</v>
      </c>
      <c r="L83" s="5">
        <v>53204</v>
      </c>
      <c r="M83" s="5">
        <v>6999</v>
      </c>
      <c r="N83" s="5">
        <v>7696</v>
      </c>
      <c r="O83" s="6">
        <f t="shared" si="3"/>
        <v>697</v>
      </c>
      <c r="P83" s="6">
        <f t="shared" si="4"/>
        <v>29.041666666666668</v>
      </c>
      <c r="Q83" s="5"/>
    </row>
    <row r="84" spans="1:17" ht="15" customHeight="1">
      <c r="A84" s="1">
        <v>81</v>
      </c>
      <c r="B84" s="2" t="s">
        <v>71</v>
      </c>
      <c r="C84" s="3" t="s">
        <v>22</v>
      </c>
      <c r="D84" s="4">
        <v>42816</v>
      </c>
      <c r="E84" s="9">
        <v>1833</v>
      </c>
      <c r="F84" s="4">
        <v>42845</v>
      </c>
      <c r="G84" s="9">
        <v>1886</v>
      </c>
      <c r="H84" s="5">
        <f t="shared" si="5"/>
        <v>53</v>
      </c>
      <c r="I84" s="5">
        <v>201354</v>
      </c>
      <c r="J84" s="5">
        <v>208855</v>
      </c>
      <c r="K84" s="5">
        <v>202199</v>
      </c>
      <c r="L84" s="5">
        <v>209776</v>
      </c>
      <c r="M84" s="6">
        <v>33454</v>
      </c>
      <c r="N84" s="6">
        <v>34150</v>
      </c>
      <c r="O84" s="6">
        <f t="shared" si="3"/>
        <v>696</v>
      </c>
      <c r="P84" s="6">
        <f t="shared" si="4"/>
        <v>29</v>
      </c>
      <c r="Q84" s="5"/>
    </row>
    <row r="85" spans="1:17" ht="15" customHeight="1">
      <c r="A85" s="1">
        <v>82</v>
      </c>
      <c r="B85" s="2" t="s">
        <v>72</v>
      </c>
      <c r="C85" s="3" t="s">
        <v>22</v>
      </c>
      <c r="D85" s="4">
        <v>42816</v>
      </c>
      <c r="E85" s="9">
        <v>2095</v>
      </c>
      <c r="F85" s="4">
        <v>42845</v>
      </c>
      <c r="G85" s="9">
        <v>2155</v>
      </c>
      <c r="H85" s="5">
        <f t="shared" si="5"/>
        <v>60</v>
      </c>
      <c r="I85" s="5">
        <v>222938</v>
      </c>
      <c r="J85" s="5">
        <v>231652</v>
      </c>
      <c r="K85" s="5">
        <v>223220</v>
      </c>
      <c r="L85" s="5">
        <v>231912</v>
      </c>
      <c r="M85" s="6">
        <v>33547</v>
      </c>
      <c r="N85" s="6">
        <v>34243</v>
      </c>
      <c r="O85" s="6">
        <f t="shared" si="3"/>
        <v>696</v>
      </c>
      <c r="P85" s="6">
        <f t="shared" si="4"/>
        <v>29</v>
      </c>
      <c r="Q85" s="5"/>
    </row>
    <row r="86" spans="1:17" ht="15.75" customHeight="1">
      <c r="A86" s="1">
        <v>83</v>
      </c>
      <c r="B86" s="2" t="s">
        <v>73</v>
      </c>
      <c r="C86" s="3" t="s">
        <v>22</v>
      </c>
      <c r="D86" s="4">
        <v>42816</v>
      </c>
      <c r="E86" s="9">
        <v>1468</v>
      </c>
      <c r="F86" s="4">
        <v>42845</v>
      </c>
      <c r="G86" s="9">
        <v>1539</v>
      </c>
      <c r="H86" s="5">
        <f t="shared" si="5"/>
        <v>71</v>
      </c>
      <c r="I86" s="5">
        <v>136928</v>
      </c>
      <c r="J86" s="5">
        <v>144187</v>
      </c>
      <c r="K86" s="5">
        <v>131642</v>
      </c>
      <c r="L86" s="5">
        <v>138862</v>
      </c>
      <c r="M86" s="6">
        <v>24016</v>
      </c>
      <c r="N86" s="6">
        <v>24712</v>
      </c>
      <c r="O86" s="6">
        <f t="shared" si="3"/>
        <v>696</v>
      </c>
      <c r="P86" s="6">
        <f t="shared" si="4"/>
        <v>29</v>
      </c>
      <c r="Q86" s="5"/>
    </row>
    <row r="87" spans="1:17" ht="15.75" customHeight="1">
      <c r="A87" s="1">
        <v>84</v>
      </c>
      <c r="B87" s="2" t="s">
        <v>73</v>
      </c>
      <c r="C87" s="3" t="s">
        <v>83</v>
      </c>
      <c r="D87" s="4">
        <v>42816</v>
      </c>
      <c r="E87" s="9">
        <v>965</v>
      </c>
      <c r="F87" s="4">
        <v>42845</v>
      </c>
      <c r="G87" s="9">
        <v>992</v>
      </c>
      <c r="H87" s="5">
        <f t="shared" si="5"/>
        <v>27</v>
      </c>
      <c r="I87" s="5">
        <v>59381</v>
      </c>
      <c r="J87" s="5">
        <v>61370</v>
      </c>
      <c r="K87" s="5">
        <v>47646</v>
      </c>
      <c r="L87" s="5">
        <v>49341</v>
      </c>
      <c r="M87" s="5">
        <v>24016</v>
      </c>
      <c r="N87" s="5">
        <v>24712</v>
      </c>
      <c r="O87" s="6">
        <f t="shared" si="3"/>
        <v>696</v>
      </c>
      <c r="P87" s="6">
        <f t="shared" si="4"/>
        <v>29</v>
      </c>
      <c r="Q87" s="5">
        <f>(J87-I87)-(L87-K87)</f>
        <v>294</v>
      </c>
    </row>
    <row r="88" spans="1:17" ht="15.75" customHeight="1">
      <c r="A88" s="1">
        <v>85</v>
      </c>
      <c r="B88" s="2" t="s">
        <v>74</v>
      </c>
      <c r="C88" s="3" t="s">
        <v>22</v>
      </c>
      <c r="D88" s="4">
        <v>42816</v>
      </c>
      <c r="E88" s="9">
        <v>1343</v>
      </c>
      <c r="F88" s="4">
        <v>42845</v>
      </c>
      <c r="G88" s="9">
        <v>1390</v>
      </c>
      <c r="H88" s="5">
        <f t="shared" si="5"/>
        <v>47</v>
      </c>
      <c r="I88" s="5">
        <v>100598</v>
      </c>
      <c r="J88" s="5">
        <v>104174</v>
      </c>
      <c r="K88" s="5">
        <v>68589</v>
      </c>
      <c r="L88" s="5">
        <v>72228</v>
      </c>
      <c r="M88" s="6">
        <v>24701</v>
      </c>
      <c r="N88" s="6">
        <v>25397</v>
      </c>
      <c r="O88" s="6">
        <f t="shared" si="3"/>
        <v>696</v>
      </c>
      <c r="P88" s="6">
        <f t="shared" si="4"/>
        <v>29</v>
      </c>
      <c r="Q88" s="5"/>
    </row>
    <row r="89" spans="1:17" ht="15.75" customHeight="1">
      <c r="A89" s="1">
        <v>86</v>
      </c>
      <c r="B89" s="2" t="s">
        <v>77</v>
      </c>
      <c r="C89" s="3" t="s">
        <v>22</v>
      </c>
      <c r="D89" s="4">
        <v>42816</v>
      </c>
      <c r="E89" s="9">
        <v>4187</v>
      </c>
      <c r="F89" s="4">
        <v>42845</v>
      </c>
      <c r="G89" s="9">
        <v>4245</v>
      </c>
      <c r="H89" s="5">
        <f t="shared" si="5"/>
        <v>58</v>
      </c>
      <c r="I89" s="5">
        <v>449187</v>
      </c>
      <c r="J89" s="5">
        <v>458753</v>
      </c>
      <c r="K89" s="5"/>
      <c r="L89" s="5"/>
      <c r="M89" s="6">
        <v>54336</v>
      </c>
      <c r="N89" s="6">
        <v>55039</v>
      </c>
      <c r="O89" s="6">
        <f t="shared" si="3"/>
        <v>703</v>
      </c>
      <c r="P89" s="6">
        <f t="shared" si="4"/>
        <v>29.291666666666668</v>
      </c>
      <c r="Q89" s="5"/>
    </row>
    <row r="90" spans="1:17" ht="15.75" customHeight="1">
      <c r="A90" s="1">
        <v>87</v>
      </c>
      <c r="B90" s="2" t="s">
        <v>76</v>
      </c>
      <c r="C90" s="3" t="s">
        <v>22</v>
      </c>
      <c r="D90" s="4">
        <v>42816</v>
      </c>
      <c r="E90" s="13">
        <v>184</v>
      </c>
      <c r="F90" s="4">
        <v>42845</v>
      </c>
      <c r="G90" s="13">
        <v>194</v>
      </c>
      <c r="H90" s="5">
        <f t="shared" si="5"/>
        <v>10</v>
      </c>
      <c r="I90" s="6">
        <v>15786</v>
      </c>
      <c r="J90" s="6">
        <v>16927</v>
      </c>
      <c r="K90" s="6">
        <v>16037</v>
      </c>
      <c r="L90" s="6">
        <v>17198</v>
      </c>
      <c r="M90" s="6">
        <v>15596</v>
      </c>
      <c r="N90" s="6">
        <v>16293</v>
      </c>
      <c r="O90" s="6">
        <f t="shared" si="3"/>
        <v>697</v>
      </c>
      <c r="P90" s="6">
        <f t="shared" si="4"/>
        <v>29.041666666666668</v>
      </c>
      <c r="Q90" s="5"/>
    </row>
    <row r="91" spans="1:17" ht="15">
      <c r="A91" s="1">
        <v>88</v>
      </c>
      <c r="B91" s="2" t="s">
        <v>80</v>
      </c>
      <c r="C91" s="3" t="s">
        <v>22</v>
      </c>
      <c r="D91" s="4">
        <v>42816</v>
      </c>
      <c r="E91" s="13">
        <v>347</v>
      </c>
      <c r="F91" s="4">
        <v>42845</v>
      </c>
      <c r="G91" s="13">
        <v>389</v>
      </c>
      <c r="H91" s="5">
        <f t="shared" si="5"/>
        <v>42</v>
      </c>
      <c r="I91" s="5">
        <v>41593</v>
      </c>
      <c r="J91" s="5">
        <v>47539</v>
      </c>
      <c r="K91" s="6"/>
      <c r="L91" s="6"/>
      <c r="M91" s="5">
        <v>5000</v>
      </c>
      <c r="N91" s="5">
        <v>5695</v>
      </c>
      <c r="O91" s="6">
        <f t="shared" si="3"/>
        <v>695</v>
      </c>
      <c r="P91" s="6">
        <f t="shared" si="4"/>
        <v>28.958333333333332</v>
      </c>
      <c r="Q91" s="5"/>
    </row>
    <row r="92" spans="1:17" ht="15" customHeight="1">
      <c r="A92" s="1">
        <v>89</v>
      </c>
      <c r="B92" s="2" t="s">
        <v>75</v>
      </c>
      <c r="C92" s="3" t="s">
        <v>22</v>
      </c>
      <c r="D92" s="4">
        <v>42816</v>
      </c>
      <c r="E92" s="9">
        <v>1314</v>
      </c>
      <c r="F92" s="4">
        <v>42845</v>
      </c>
      <c r="G92" s="9">
        <v>1363</v>
      </c>
      <c r="H92" s="5">
        <f t="shared" si="5"/>
        <v>49</v>
      </c>
      <c r="I92" s="5">
        <v>166154</v>
      </c>
      <c r="J92" s="5">
        <v>173184</v>
      </c>
      <c r="K92" s="5">
        <v>166691</v>
      </c>
      <c r="L92" s="5">
        <v>173722</v>
      </c>
      <c r="M92" s="6">
        <v>24700</v>
      </c>
      <c r="N92" s="6">
        <v>25396</v>
      </c>
      <c r="O92" s="6">
        <f t="shared" si="3"/>
        <v>696</v>
      </c>
      <c r="P92" s="6">
        <f t="shared" si="4"/>
        <v>29</v>
      </c>
      <c r="Q92" s="5"/>
    </row>
    <row r="93" ht="15.75" customHeight="1"/>
    <row r="94" ht="16.5" customHeight="1"/>
    <row r="95" ht="22.5" customHeight="1"/>
    <row r="96" ht="24.75" customHeight="1"/>
    <row r="97" ht="23.25" customHeight="1"/>
    <row r="98" ht="24.75" customHeight="1"/>
    <row r="99" ht="15.75" customHeight="1"/>
    <row r="129" ht="15" customHeight="1"/>
  </sheetData>
  <sheetProtection/>
  <mergeCells count="23">
    <mergeCell ref="I2:L2"/>
    <mergeCell ref="M2:P2"/>
    <mergeCell ref="I3:J3"/>
    <mergeCell ref="J4:J5"/>
    <mergeCell ref="K4:K5"/>
    <mergeCell ref="K3:L3"/>
    <mergeCell ref="A1:Q1"/>
    <mergeCell ref="A2:A5"/>
    <mergeCell ref="B2:B5"/>
    <mergeCell ref="C2:C5"/>
    <mergeCell ref="D2:H2"/>
    <mergeCell ref="D3:E3"/>
    <mergeCell ref="O4:P4"/>
    <mergeCell ref="G4:G5"/>
    <mergeCell ref="Q2:Q5"/>
    <mergeCell ref="D4:D5"/>
    <mergeCell ref="F3:G3"/>
    <mergeCell ref="M3:P3"/>
    <mergeCell ref="E4:E5"/>
    <mergeCell ref="H4:H5"/>
    <mergeCell ref="F4:F5"/>
    <mergeCell ref="L4:L5"/>
    <mergeCell ref="I4:I5"/>
  </mergeCells>
  <printOptions/>
  <pageMargins left="0.25" right="0.25" top="0.75" bottom="0.75" header="0.3" footer="0.3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5"/>
  <sheetData/>
  <sheetProtection/>
  <printOptions/>
  <pageMargins left="0.7" right="0.7" top="0.75" bottom="0.75" header="0.511805555555555" footer="0.51180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2017-04-21T06:01:06Z</cp:lastPrinted>
  <dcterms:created xsi:type="dcterms:W3CDTF">2011-12-05T20:30:31Z</dcterms:created>
  <dcterms:modified xsi:type="dcterms:W3CDTF">2017-05-10T10:56:29Z</dcterms:modified>
  <cp:category/>
  <cp:version/>
  <cp:contentType/>
  <cp:contentStatus/>
</cp:coreProperties>
</file>